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4 класс 2024-25\"/>
    </mc:Choice>
  </mc:AlternateContent>
  <xr:revisionPtr revIDLastSave="0" documentId="13_ncr:1_{1A865FAC-7E2C-476E-8EA8-62F3EDCBA3E9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L57" i="2" l="1"/>
  <c r="L56" i="2"/>
  <c r="L55" i="2"/>
  <c r="L54" i="2"/>
  <c r="K54" i="2"/>
  <c r="K53" i="2"/>
  <c r="J54" i="2"/>
  <c r="I54" i="2"/>
  <c r="H55" i="2"/>
  <c r="H54" i="2"/>
  <c r="H53" i="2"/>
  <c r="H52" i="2"/>
  <c r="F53" i="2"/>
  <c r="E57" i="2"/>
  <c r="E56" i="2"/>
  <c r="E55" i="2"/>
  <c r="E54" i="2"/>
  <c r="E53" i="2"/>
  <c r="D53" i="2"/>
  <c r="J53" i="2" l="1"/>
  <c r="I53" i="2"/>
  <c r="C53" i="2"/>
  <c r="L53" i="2"/>
  <c r="K52" i="2" l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11" i="2" l="1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L52" i="2"/>
  <c r="J52" i="2"/>
  <c r="I52" i="2"/>
  <c r="G52" i="2"/>
  <c r="F52" i="2"/>
  <c r="E52" i="2"/>
  <c r="D52" i="2"/>
  <c r="C52" i="2"/>
  <c r="L51" i="2"/>
  <c r="K51" i="2"/>
  <c r="J51" i="2"/>
  <c r="I51" i="2"/>
  <c r="H51" i="2"/>
  <c r="G51" i="2"/>
  <c r="F51" i="2"/>
  <c r="E51" i="2"/>
  <c r="D51" i="2"/>
  <c r="C51" i="2"/>
  <c r="N10" i="1"/>
  <c r="L62" i="2" l="1"/>
  <c r="M62" i="2" s="1"/>
  <c r="L64" i="2"/>
  <c r="M64" i="2" s="1"/>
  <c r="L61" i="2"/>
  <c r="M61" i="2" s="1"/>
  <c r="L63" i="2"/>
  <c r="M6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61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<sst xmlns="http://schemas.openxmlformats.org/spreadsheetml/2006/main" count="174" uniqueCount="61">
  <si>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</si>
  <si>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</si>
  <si>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</si>
  <si>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</si>
  <si>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</si>
  <si>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</si>
  <si>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</si>
  <si>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</si>
  <si>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</si>
  <si>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</si>
  <si>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</si>
  <si>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</si>
  <si>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</si>
  <si>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</si>
  <si>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</si>
  <si>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</si>
  <si>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</si>
  <si>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</si>
  <si>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</si>
  <si>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</si>
  <si>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</si>
  <si>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</si>
  <si>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</si>
  <si>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</si>
  <si>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</si>
  <si>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</si>
  <si>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</si>
  <si>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</si>
  <si>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</si>
  <si>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</si>
  <si>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</si>
  <si>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</si>
  <si>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</si>
  <si>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</si>
  <si>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</si>
  <si>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</si>
  <si>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</si>
  <si>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</si>
  <si>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</si>
  <si>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</si>
  <si>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</si>
  <si>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</si>
  <si>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</si>
  <si>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</si>
  <si>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</si>
  <si>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</si>
  <si>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</si>
  <si>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</si>
  <si>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* Необходимо  вписать номера заданий, с которыми справились менее 80% обучающихся.</t>
  </si>
  <si>
    <t>-</t>
  </si>
  <si>
    <t>3 б</t>
  </si>
  <si>
    <t>0-7 баллов - "Неудовлетворительно"</t>
  </si>
  <si>
    <t>Контрольная работа по предмету: "Окружающий мир" для учащихся 4 класса</t>
  </si>
  <si>
    <t>6 б</t>
  </si>
  <si>
    <t>4 б</t>
  </si>
  <si>
    <t>итого (4)</t>
  </si>
  <si>
    <t>итого (5)</t>
  </si>
  <si>
    <t>итого (6)</t>
  </si>
  <si>
    <t>27-32 баллов - "Отлично",</t>
  </si>
  <si>
    <t>18-26 баллов - "Хорошо",</t>
  </si>
  <si>
    <t>8-17 баллов - "Удовлетворительно",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</si>
</sst>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view="pageLayout" zoomScaleNormal="100" workbookViewId="0">
      <selection sqref="A1:N1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3" width="6" customWidth="1"/>
    <col min="14" max="14" width="11.7109375" customWidth="1"/>
    <col min="15" max="15" width="4.7109375" customWidth="1"/>
    <col min="16" max="23" width="9.140625" customWidth="1"/>
  </cols>
  <sheetData>
    <row r="1" spans="1:23" x14ac:dyDescent="0.25">
      <c r="A1" s="53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  <c r="P1" s="2"/>
      <c r="Q1" s="2"/>
      <c r="R1" s="2"/>
      <c r="S1" s="2"/>
      <c r="T1" s="2"/>
      <c r="U1" s="2"/>
      <c r="V1" s="2"/>
      <c r="W1" s="2"/>
    </row>
    <row r="2" spans="1:23" ht="21" customHeight="1" x14ac:dyDescent="0.25">
      <c r="A2" s="54" t="s">
        <v>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  <c r="P2" s="2"/>
      <c r="Q2" s="2"/>
      <c r="R2" s="2"/>
      <c r="S2" s="2"/>
      <c r="T2" s="2"/>
      <c r="U2" s="2"/>
      <c r="V2" s="2"/>
      <c r="W2" s="2"/>
    </row>
    <row r="3" spans="1:23" ht="18" customHeight="1" x14ac:dyDescent="0.25">
      <c r="A3" s="54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"/>
      <c r="P3" s="2"/>
      <c r="Q3" s="2"/>
      <c r="R3" s="2"/>
      <c r="S3" s="2"/>
      <c r="T3" s="2"/>
      <c r="U3" s="2"/>
      <c r="V3" s="2"/>
      <c r="W3" s="2"/>
    </row>
    <row r="4" spans="1:23" ht="18" customHeight="1" x14ac:dyDescent="0.25">
      <c r="A4" s="55" t="s">
        <v>1</v>
      </c>
      <c r="B4" s="46"/>
      <c r="C4" s="56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"/>
      <c r="P4" s="2"/>
      <c r="Q4" s="2"/>
      <c r="R4" s="2"/>
      <c r="S4" s="2"/>
      <c r="T4" s="2"/>
      <c r="U4" s="2"/>
      <c r="V4" s="2"/>
      <c r="W4" s="2"/>
    </row>
    <row r="5" spans="1:23" ht="30" customHeight="1" x14ac:dyDescent="0.25">
      <c r="A5" s="52" t="s">
        <v>2</v>
      </c>
      <c r="B5" s="52"/>
      <c r="C5" s="50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23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3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3" x14ac:dyDescent="0.25">
      <c r="A8" s="41" t="s">
        <v>5</v>
      </c>
      <c r="B8" s="41" t="s">
        <v>6</v>
      </c>
      <c r="C8" s="43" t="s">
        <v>7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51" t="s">
        <v>8</v>
      </c>
    </row>
    <row r="9" spans="1:23" x14ac:dyDescent="0.25">
      <c r="A9" s="42"/>
      <c r="B9" s="42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42"/>
    </row>
    <row r="10" spans="1:23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3">
        <f t="shared" ref="N10:N44" si="0">SUM(C10:M10)</f>
        <v>0</v>
      </c>
    </row>
    <row r="11" spans="1:23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>
        <f t="shared" si="0"/>
        <v>0</v>
      </c>
    </row>
    <row r="12" spans="1:23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">
        <f t="shared" si="0"/>
        <v>0</v>
      </c>
    </row>
    <row r="13" spans="1:23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>
        <f t="shared" si="0"/>
        <v>0</v>
      </c>
    </row>
    <row r="14" spans="1:23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>
        <f t="shared" si="0"/>
        <v>0</v>
      </c>
    </row>
    <row r="15" spans="1:23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>
        <f t="shared" si="0"/>
        <v>0</v>
      </c>
    </row>
    <row r="16" spans="1:23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>
        <f t="shared" si="0"/>
        <v>0</v>
      </c>
    </row>
    <row r="17" spans="1:14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>
        <f t="shared" si="0"/>
        <v>0</v>
      </c>
    </row>
    <row r="18" spans="1:14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3">
        <f t="shared" si="0"/>
        <v>0</v>
      </c>
    </row>
    <row r="19" spans="1:14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>
        <f t="shared" si="0"/>
        <v>0</v>
      </c>
    </row>
    <row r="20" spans="1:14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3">
        <f t="shared" si="0"/>
        <v>0</v>
      </c>
    </row>
    <row r="21" spans="1:14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3">
        <f t="shared" si="0"/>
        <v>0</v>
      </c>
    </row>
    <row r="22" spans="1:14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3">
        <f t="shared" si="0"/>
        <v>0</v>
      </c>
    </row>
    <row r="23" spans="1:14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3">
        <f t="shared" si="0"/>
        <v>0</v>
      </c>
    </row>
    <row r="24" spans="1:14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3">
        <f t="shared" si="0"/>
        <v>0</v>
      </c>
    </row>
    <row r="25" spans="1:14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>
        <f t="shared" si="0"/>
        <v>0</v>
      </c>
    </row>
    <row r="26" spans="1:14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3">
        <f t="shared" si="0"/>
        <v>0</v>
      </c>
    </row>
    <row r="27" spans="1:14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>
        <f t="shared" si="0"/>
        <v>0</v>
      </c>
    </row>
    <row r="28" spans="1:14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3">
        <f t="shared" si="0"/>
        <v>0</v>
      </c>
    </row>
    <row r="29" spans="1:14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>
        <f t="shared" si="0"/>
        <v>0</v>
      </c>
    </row>
    <row r="30" spans="1:14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3">
        <f t="shared" si="0"/>
        <v>0</v>
      </c>
    </row>
    <row r="31" spans="1:14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>
        <f t="shared" si="0"/>
        <v>0</v>
      </c>
    </row>
    <row r="32" spans="1:14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3">
        <f t="shared" si="0"/>
        <v>0</v>
      </c>
    </row>
    <row r="33" spans="1:14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>
        <f t="shared" si="0"/>
        <v>0</v>
      </c>
    </row>
    <row r="34" spans="1:14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>
        <f t="shared" si="0"/>
        <v>0</v>
      </c>
    </row>
    <row r="35" spans="1:14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3">
        <f t="shared" si="0"/>
        <v>0</v>
      </c>
    </row>
    <row r="36" spans="1:14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3">
        <f t="shared" si="0"/>
        <v>0</v>
      </c>
    </row>
    <row r="37" spans="1:14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3">
        <f t="shared" si="0"/>
        <v>0</v>
      </c>
    </row>
    <row r="38" spans="1:14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>
        <f t="shared" si="0"/>
        <v>0</v>
      </c>
    </row>
    <row r="39" spans="1:14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3">
        <f t="shared" si="0"/>
        <v>0</v>
      </c>
    </row>
    <row r="40" spans="1:14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3">
        <f t="shared" si="0"/>
        <v>0</v>
      </c>
    </row>
    <row r="41" spans="1:14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3">
        <f t="shared" si="0"/>
        <v>0</v>
      </c>
    </row>
    <row r="42" spans="1:14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3">
        <f t="shared" si="0"/>
        <v>0</v>
      </c>
    </row>
    <row r="43" spans="1:14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3">
        <f t="shared" si="0"/>
        <v>0</v>
      </c>
    </row>
    <row r="44" spans="1:14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34">
        <f t="shared" si="0"/>
        <v>0</v>
      </c>
    </row>
    <row r="45" spans="1:14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3"/>
    </row>
    <row r="46" spans="1:14" ht="15.75" customHeight="1" x14ac:dyDescent="0.25">
      <c r="A46" s="45" t="s">
        <v>20</v>
      </c>
      <c r="B46" s="46"/>
      <c r="C46" s="47"/>
      <c r="D46" s="48"/>
      <c r="E46" s="48"/>
      <c r="F46" s="48"/>
      <c r="G46" s="48"/>
      <c r="H46" s="48"/>
      <c r="I46" s="49" t="s">
        <v>21</v>
      </c>
      <c r="J46" s="48"/>
      <c r="K46" s="48"/>
      <c r="L46" s="48"/>
      <c r="M46" s="48"/>
      <c r="N46" s="6"/>
    </row>
    <row r="47" spans="1:14" ht="18" customHeight="1" x14ac:dyDescent="0.25">
      <c r="A47" s="16"/>
      <c r="B47" s="17" t="s">
        <v>22</v>
      </c>
      <c r="C47" s="39" t="s">
        <v>23</v>
      </c>
      <c r="D47" s="40"/>
      <c r="E47" s="40"/>
      <c r="F47" s="40"/>
      <c r="G47" s="40"/>
      <c r="H47" s="40"/>
      <c r="I47" s="39" t="s">
        <v>24</v>
      </c>
      <c r="J47" s="40"/>
      <c r="K47" s="40"/>
      <c r="L47" s="40"/>
      <c r="M47" s="40"/>
      <c r="N47" s="6"/>
    </row>
    <row r="48" spans="1:14" ht="15.75" customHeight="1" x14ac:dyDescent="0.25">
      <c r="A48" s="6"/>
      <c r="B48" s="16" t="s">
        <v>25</v>
      </c>
      <c r="C48" s="47"/>
      <c r="D48" s="48"/>
      <c r="E48" s="48"/>
      <c r="F48" s="48"/>
      <c r="G48" s="48"/>
      <c r="H48" s="48"/>
      <c r="I48" s="49" t="s">
        <v>21</v>
      </c>
      <c r="J48" s="48"/>
      <c r="K48" s="48"/>
      <c r="L48" s="48"/>
      <c r="M48" s="48"/>
      <c r="N48" s="6"/>
    </row>
    <row r="49" spans="1:14" ht="15.75" customHeight="1" x14ac:dyDescent="0.25">
      <c r="A49" s="6"/>
      <c r="B49" s="18"/>
      <c r="C49" s="39" t="s">
        <v>23</v>
      </c>
      <c r="D49" s="40"/>
      <c r="E49" s="40"/>
      <c r="F49" s="40"/>
      <c r="G49" s="40"/>
      <c r="H49" s="40"/>
      <c r="I49" s="39" t="s">
        <v>24</v>
      </c>
      <c r="J49" s="40"/>
      <c r="K49" s="40"/>
      <c r="L49" s="40"/>
      <c r="M49" s="40"/>
      <c r="N49" s="6"/>
    </row>
    <row r="50" spans="1:14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 spans="1:14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 spans="1:14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 spans="1:14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 spans="1:14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 spans="1:14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 spans="1:14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 spans="1:14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 spans="1:14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 spans="1:14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4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 spans="1:14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 spans="1:14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 spans="1:14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 spans="1:14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 spans="1:14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 spans="1:14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 spans="1:14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 spans="1:14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 spans="1:14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 spans="1:14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 spans="1:14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 spans="1:14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 spans="1:14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 spans="1:14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 spans="1:14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 spans="1:14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 spans="1:14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 spans="1:14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 spans="1:14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 spans="1:14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 spans="1:14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 spans="1:14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 spans="1:14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 spans="1:14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 spans="1:14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 spans="1:14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 spans="1:14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 spans="1:14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 spans="1:14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 spans="1:14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 spans="1:14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 spans="1:14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 spans="1:14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 spans="1:14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 spans="1:14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 spans="1:14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 spans="1:14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 spans="1:14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 spans="1:14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 spans="1:14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 spans="1:14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 spans="1:14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 spans="1:14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 spans="1:14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 spans="1:14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 spans="1:14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 spans="1:14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 spans="1:14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 spans="1:14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 spans="1:14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4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 spans="1:14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 spans="1:14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 spans="1:14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 spans="1:14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 spans="1:14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 spans="1:14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 spans="1:14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 spans="1:14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 spans="1:14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 spans="1:14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 spans="1:14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 spans="1:14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 spans="1:14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 spans="1:14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 spans="1:14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 spans="1:14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 spans="1:14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 spans="1:14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 spans="1:14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 spans="1:14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 spans="1:14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 spans="1:14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 spans="1:14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 spans="1:14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 spans="1:14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4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 spans="1:14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 spans="1:14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 spans="1:14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 spans="1:14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 spans="1:14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 spans="1:14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 spans="1:14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 spans="1:14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 spans="1:14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 spans="1:14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 spans="1:14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 spans="1:14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 spans="1:14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 spans="1:14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 spans="1:14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 spans="1:14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 spans="1:14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 spans="1:14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 spans="1:14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 spans="1:14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 spans="1:14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 spans="1:14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 spans="1:14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 spans="1:14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 spans="1:14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4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 spans="1:14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 spans="1:14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 spans="1:14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 spans="1:14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 spans="1:14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 spans="1:14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 spans="1:14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 spans="1:14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 spans="1:14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 spans="1:14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 spans="1:14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 spans="1:14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 spans="1:14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 spans="1:14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 spans="1:14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 spans="1:14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 spans="1:14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 spans="1:14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 spans="1:14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 spans="1:14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 spans="1:14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 spans="1:14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 spans="1:14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 spans="1:14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 spans="1:14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4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 spans="1:14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 spans="1:14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 spans="1:14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 spans="1:14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 spans="1:14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 spans="1:14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 spans="1:14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 spans="1:14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 spans="1:14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 spans="1:14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 spans="1:14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 spans="1:14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 spans="1:14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 spans="1:14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 spans="1:14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 spans="1:14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 spans="1:14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 spans="1:14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 spans="1:14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 spans="1:14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 spans="1:14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 spans="1:14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 spans="1:14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 spans="1:14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 spans="1:14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4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 spans="1:14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 spans="1:14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 spans="1:14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 spans="1:14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 spans="1:14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 spans="1:14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 spans="1:14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 spans="1:14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 spans="1:14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 spans="1:14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 spans="1:14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 spans="1:14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 spans="1:14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 spans="1:14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 spans="1:14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 spans="1:14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 spans="1:14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 spans="1:14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 spans="1:14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 spans="1:14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 spans="1:14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 spans="1:14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 spans="1:14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 spans="1:14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 spans="1:14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4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 spans="1:14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 spans="1:14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 spans="1:14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 spans="1:14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 spans="1:14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 spans="1:14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 spans="1:14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 spans="1:14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 spans="1:14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 spans="1:14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 spans="1:14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 spans="1:14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 spans="1:14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 spans="1:14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 spans="1:14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 spans="1:14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 spans="1:14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 spans="1:14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 spans="1:14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 spans="1:14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 spans="1:14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 spans="1:14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 spans="1:14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 spans="1:14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 spans="1:14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 spans="1:14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 spans="1:14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 spans="1:14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 spans="1:14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 spans="1:14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 spans="1:14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 spans="1:14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 spans="1:14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 spans="1:14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 spans="1:14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 spans="1:14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 spans="1:14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 spans="1:14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 spans="1:14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 spans="1:14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 spans="1:14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 spans="1:14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 spans="1:14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 spans="1:14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 spans="1:14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 spans="1:14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 spans="1:14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 spans="1:14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 spans="1:14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 spans="1:14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 spans="1:14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 spans="1:14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 spans="1:14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 spans="1:14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 spans="1:14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 spans="1:14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 spans="1:14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 spans="1:14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 spans="1:14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 spans="1:14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 spans="1:14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 spans="1:14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 spans="1:14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 spans="1:14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 spans="1:14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 spans="1:14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 spans="1:14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 spans="1:14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 spans="1:14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 spans="1:14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 spans="1:14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 spans="1:14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 spans="1:14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 spans="1:14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 spans="1:14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 spans="1:14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 spans="1:14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 spans="1:14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 spans="1:14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 spans="1:14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 spans="1:14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 spans="1:14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 spans="1:14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 spans="1:14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 spans="1:14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 spans="1:14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 spans="1:14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 spans="1:14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 spans="1:14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 spans="1:14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 spans="1:14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 spans="1:14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 spans="1:14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 spans="1:14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 spans="1:14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 spans="1:14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 spans="1:14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 spans="1:14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 spans="1:14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 spans="1:14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 spans="1:14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 spans="1:14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 spans="1:14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 spans="1:14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 spans="1:14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 spans="1:14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 spans="1:14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 spans="1:14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 spans="1:14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 spans="1:14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 spans="1:14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 spans="1:14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 spans="1:14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 spans="1:14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 spans="1:14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 spans="1:14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 spans="1:14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 spans="1:14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 spans="1:14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 spans="1:14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 spans="1:14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spans="1:14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spans="1:14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 spans="1:14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 spans="1:14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 spans="1:14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 spans="1:14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 spans="1:14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 spans="1:14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 spans="1:14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 spans="1:14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 spans="1:14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 spans="1:14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 spans="1:14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 spans="1:14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 spans="1:14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 spans="1:14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 spans="1:14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 spans="1:14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 spans="1:14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 spans="1:14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 spans="1:14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 spans="1:14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 spans="1:14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 spans="1:14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 spans="1:14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 spans="1:14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 spans="1:14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 spans="1:14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 spans="1:14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 spans="1:14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 spans="1:14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 spans="1:14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 spans="1:14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 spans="1:14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 spans="1:14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 spans="1:14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 spans="1:14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 spans="1:14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 spans="1:14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 spans="1:14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 spans="1:14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 spans="1:14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 spans="1:14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 spans="1:14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 spans="1:14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 spans="1:14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 spans="1:14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 spans="1:14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 spans="1:14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 spans="1:14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 spans="1:14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 spans="1:14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 spans="1:14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 spans="1:14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 spans="1:14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 spans="1:14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 spans="1:14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 spans="1:14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 spans="1:14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 spans="1:14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 spans="1:14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 spans="1:14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 spans="1:14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 spans="1:14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 spans="1:14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 spans="1:14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 spans="1:14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 spans="1:14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 spans="1:14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 spans="1:14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 spans="1:14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 spans="1:14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 spans="1:14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 spans="1:14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 spans="1:14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 spans="1:14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 spans="1:14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 spans="1:14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 spans="1:14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 spans="1:14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 spans="1:14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 spans="1:14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 spans="1:14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 spans="1:14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 spans="1:14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 spans="1:14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 spans="1:14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 spans="1:14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 spans="1:14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 spans="1:14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 spans="1:14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 spans="1:14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 spans="1:14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 spans="1:14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 spans="1:14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 spans="1:14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 spans="1:14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 spans="1:14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 spans="1:14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 spans="1:14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 spans="1:14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 spans="1:14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 spans="1:14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 spans="1:14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 spans="1:14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 spans="1:14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 spans="1:14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 spans="1:14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 spans="1:14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 spans="1:14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 spans="1:14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 spans="1:14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</sheetData>
  <mergeCells count="20">
    <mergeCell ref="A1:N1"/>
    <mergeCell ref="A2:N2"/>
    <mergeCell ref="A3:N3"/>
    <mergeCell ref="A4:B4"/>
    <mergeCell ref="C4:N4"/>
    <mergeCell ref="C5:N5"/>
    <mergeCell ref="A8:A9"/>
    <mergeCell ref="N8:N9"/>
    <mergeCell ref="C48:H48"/>
    <mergeCell ref="I48:M48"/>
    <mergeCell ref="A5:B5"/>
    <mergeCell ref="C49:H49"/>
    <mergeCell ref="I49:M49"/>
    <mergeCell ref="B8:B9"/>
    <mergeCell ref="C8:M8"/>
    <mergeCell ref="A46:B46"/>
    <mergeCell ref="C46:H46"/>
    <mergeCell ref="I46:M46"/>
    <mergeCell ref="C47:H47"/>
    <mergeCell ref="I47:M47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4"/>
  <sheetViews>
    <sheetView view="pageLayout" zoomScaleNormal="100" workbookViewId="0">
      <selection activeCell="A2" sqref="A2:O2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4" width="10.42578125" customWidth="1"/>
    <col min="15" max="15" width="10.5703125" customWidth="1"/>
    <col min="16" max="23" width="8.85546875" customWidth="1"/>
  </cols>
  <sheetData>
    <row r="1" spans="1:15" x14ac:dyDescent="0.25">
      <c r="A1" s="53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5">
      <c r="A2" s="54" t="s">
        <v>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x14ac:dyDescent="0.25">
      <c r="A3" s="54" t="s">
        <v>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20.25" customHeight="1" x14ac:dyDescent="0.25">
      <c r="A4" s="55" t="s">
        <v>27</v>
      </c>
      <c r="B4" s="46"/>
      <c r="C4" s="56"/>
      <c r="D4" s="48"/>
      <c r="E4" s="48"/>
      <c r="F4" s="48"/>
      <c r="G4" s="48"/>
      <c r="H4" s="48"/>
      <c r="I4" s="48"/>
      <c r="J4" s="48"/>
      <c r="K4" s="48"/>
      <c r="L4" s="48"/>
      <c r="M4" s="48"/>
      <c r="N4" s="3"/>
      <c r="O4" s="19"/>
    </row>
    <row r="5" spans="1:15" ht="32.25" customHeight="1" x14ac:dyDescent="0.25">
      <c r="A5" s="52" t="s">
        <v>2</v>
      </c>
      <c r="B5" s="52"/>
      <c r="C5" s="67"/>
      <c r="D5" s="44"/>
      <c r="E5" s="44"/>
      <c r="F5" s="44"/>
      <c r="G5" s="44"/>
      <c r="H5" s="44"/>
      <c r="I5" s="44"/>
      <c r="J5" s="44"/>
      <c r="K5" s="44"/>
      <c r="L5" s="44"/>
      <c r="M5" s="44"/>
      <c r="N5" s="6"/>
      <c r="O5" s="19"/>
    </row>
    <row r="6" spans="1:15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9"/>
    </row>
    <row r="7" spans="1:15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9"/>
    </row>
    <row r="8" spans="1:15" ht="15" customHeight="1" x14ac:dyDescent="0.25">
      <c r="A8" s="51" t="s">
        <v>5</v>
      </c>
      <c r="B8" s="41" t="s">
        <v>6</v>
      </c>
      <c r="C8" s="43" t="s">
        <v>7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51" t="s">
        <v>8</v>
      </c>
      <c r="O8" s="51" t="s">
        <v>28</v>
      </c>
    </row>
    <row r="9" spans="1:15" ht="33" customHeight="1" x14ac:dyDescent="0.25">
      <c r="A9" s="66"/>
      <c r="B9" s="66"/>
      <c r="C9" s="33" t="s">
        <v>9</v>
      </c>
      <c r="D9" s="33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3" t="s">
        <v>15</v>
      </c>
      <c r="J9" s="33" t="s">
        <v>16</v>
      </c>
      <c r="K9" s="33" t="s">
        <v>17</v>
      </c>
      <c r="L9" s="33" t="s">
        <v>18</v>
      </c>
      <c r="M9" s="33" t="s">
        <v>49</v>
      </c>
      <c r="N9" s="66"/>
      <c r="O9" s="66"/>
    </row>
    <row r="10" spans="1:15" ht="14.25" customHeight="1" x14ac:dyDescent="0.25">
      <c r="A10" s="42"/>
      <c r="B10" s="42"/>
      <c r="C10" s="33" t="s">
        <v>30</v>
      </c>
      <c r="D10" s="33" t="s">
        <v>30</v>
      </c>
      <c r="E10" s="33" t="s">
        <v>53</v>
      </c>
      <c r="F10" s="33" t="s">
        <v>30</v>
      </c>
      <c r="G10" s="33" t="s">
        <v>29</v>
      </c>
      <c r="H10" s="33" t="s">
        <v>54</v>
      </c>
      <c r="I10" s="33" t="s">
        <v>50</v>
      </c>
      <c r="J10" s="33" t="s">
        <v>50</v>
      </c>
      <c r="K10" s="33" t="s">
        <v>50</v>
      </c>
      <c r="L10" s="33" t="s">
        <v>53</v>
      </c>
      <c r="M10" s="33" t="s">
        <v>49</v>
      </c>
      <c r="N10" s="42"/>
      <c r="O10" s="42"/>
    </row>
    <row r="11" spans="1:15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33" t="s">
        <v>49</v>
      </c>
      <c r="N11" s="13">
        <f t="shared" ref="N11:N45" si="0">SUM(C11:M11)</f>
        <v>0</v>
      </c>
      <c r="O11" s="20" t="str">
        <f>IF(N11&gt;=27,"Отлично",IF(N11&gt;=18,"Хорошо",IF(N11&gt;=8,"Удовл.",IF(N11&gt;0,"Неудовл.",IF(N11=0," ")))))</f>
        <v xml:space="preserve"> </v>
      </c>
    </row>
    <row r="12" spans="1:15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33" t="s">
        <v>49</v>
      </c>
      <c r="N12" s="13">
        <f t="shared" si="0"/>
        <v>0</v>
      </c>
      <c r="O12" s="20" t="str">
        <f t="shared" ref="O12:O45" si="1">IF(N12&gt;=27,"Отлично",IF(N12&gt;=18,"Хорошо",IF(N12&gt;=8,"Удовл.",IF(N12&gt;0,"Неудовл.",IF(N12=0," ")))))</f>
        <v xml:space="preserve"> </v>
      </c>
    </row>
    <row r="13" spans="1:15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33" t="s">
        <v>49</v>
      </c>
      <c r="N13" s="13">
        <f t="shared" si="0"/>
        <v>0</v>
      </c>
      <c r="O13" s="20" t="str">
        <f t="shared" si="1"/>
        <v xml:space="preserve"> </v>
      </c>
    </row>
    <row r="14" spans="1:15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33" t="s">
        <v>49</v>
      </c>
      <c r="N14" s="13">
        <f t="shared" si="0"/>
        <v>0</v>
      </c>
      <c r="O14" s="20" t="str">
        <f t="shared" si="1"/>
        <v xml:space="preserve"> </v>
      </c>
    </row>
    <row r="15" spans="1:15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33" t="s">
        <v>49</v>
      </c>
      <c r="N15" s="13">
        <f t="shared" si="0"/>
        <v>0</v>
      </c>
      <c r="O15" s="20" t="str">
        <f t="shared" si="1"/>
        <v xml:space="preserve"> </v>
      </c>
    </row>
    <row r="16" spans="1:15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33" t="s">
        <v>49</v>
      </c>
      <c r="N16" s="13">
        <f t="shared" si="0"/>
        <v>0</v>
      </c>
      <c r="O16" s="20" t="str">
        <f t="shared" si="1"/>
        <v xml:space="preserve"> </v>
      </c>
    </row>
    <row r="17" spans="1:15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33" t="s">
        <v>49</v>
      </c>
      <c r="N17" s="13">
        <f t="shared" si="0"/>
        <v>0</v>
      </c>
      <c r="O17" s="20" t="str">
        <f t="shared" si="1"/>
        <v xml:space="preserve"> </v>
      </c>
    </row>
    <row r="18" spans="1:15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33" t="s">
        <v>49</v>
      </c>
      <c r="N18" s="13">
        <f t="shared" si="0"/>
        <v>0</v>
      </c>
      <c r="O18" s="20" t="str">
        <f t="shared" si="1"/>
        <v xml:space="preserve"> </v>
      </c>
    </row>
    <row r="19" spans="1:15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33" t="s">
        <v>49</v>
      </c>
      <c r="N19" s="13">
        <f t="shared" si="0"/>
        <v>0</v>
      </c>
      <c r="O19" s="20" t="str">
        <f t="shared" si="1"/>
        <v xml:space="preserve"> </v>
      </c>
    </row>
    <row r="20" spans="1:15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33" t="s">
        <v>49</v>
      </c>
      <c r="N20" s="13">
        <f t="shared" si="0"/>
        <v>0</v>
      </c>
      <c r="O20" s="20" t="str">
        <f t="shared" si="1"/>
        <v xml:space="preserve"> </v>
      </c>
    </row>
    <row r="21" spans="1:15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3" t="s">
        <v>49</v>
      </c>
      <c r="N21" s="13">
        <f t="shared" si="0"/>
        <v>0</v>
      </c>
      <c r="O21" s="20" t="str">
        <f t="shared" si="1"/>
        <v xml:space="preserve"> </v>
      </c>
    </row>
    <row r="22" spans="1:15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33" t="s">
        <v>49</v>
      </c>
      <c r="N22" s="13">
        <f t="shared" si="0"/>
        <v>0</v>
      </c>
      <c r="O22" s="20" t="str">
        <f t="shared" si="1"/>
        <v xml:space="preserve"> </v>
      </c>
    </row>
    <row r="23" spans="1:15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3" t="s">
        <v>49</v>
      </c>
      <c r="N23" s="13">
        <f t="shared" si="0"/>
        <v>0</v>
      </c>
      <c r="O23" s="20" t="str">
        <f t="shared" si="1"/>
        <v xml:space="preserve"> </v>
      </c>
    </row>
    <row r="24" spans="1:15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33" t="s">
        <v>49</v>
      </c>
      <c r="N24" s="13">
        <f t="shared" si="0"/>
        <v>0</v>
      </c>
      <c r="O24" s="20" t="str">
        <f t="shared" si="1"/>
        <v xml:space="preserve"> </v>
      </c>
    </row>
    <row r="25" spans="1:15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33" t="s">
        <v>49</v>
      </c>
      <c r="N25" s="13">
        <f t="shared" si="0"/>
        <v>0</v>
      </c>
      <c r="O25" s="20" t="str">
        <f t="shared" si="1"/>
        <v xml:space="preserve"> </v>
      </c>
    </row>
    <row r="26" spans="1:15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33" t="s">
        <v>49</v>
      </c>
      <c r="N26" s="13">
        <f t="shared" si="0"/>
        <v>0</v>
      </c>
      <c r="O26" s="20" t="str">
        <f t="shared" si="1"/>
        <v xml:space="preserve"> </v>
      </c>
    </row>
    <row r="27" spans="1:15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33" t="s">
        <v>49</v>
      </c>
      <c r="N27" s="13">
        <f t="shared" si="0"/>
        <v>0</v>
      </c>
      <c r="O27" s="20" t="str">
        <f t="shared" si="1"/>
        <v xml:space="preserve"> </v>
      </c>
    </row>
    <row r="28" spans="1:15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3" t="s">
        <v>49</v>
      </c>
      <c r="N28" s="13">
        <f t="shared" si="0"/>
        <v>0</v>
      </c>
      <c r="O28" s="20" t="str">
        <f t="shared" si="1"/>
        <v xml:space="preserve"> </v>
      </c>
    </row>
    <row r="29" spans="1:15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33" t="s">
        <v>49</v>
      </c>
      <c r="N29" s="13">
        <f t="shared" si="0"/>
        <v>0</v>
      </c>
      <c r="O29" s="20" t="str">
        <f t="shared" si="1"/>
        <v xml:space="preserve"> </v>
      </c>
    </row>
    <row r="30" spans="1:15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3" t="s">
        <v>49</v>
      </c>
      <c r="N30" s="13">
        <f t="shared" si="0"/>
        <v>0</v>
      </c>
      <c r="O30" s="20" t="str">
        <f t="shared" si="1"/>
        <v xml:space="preserve"> </v>
      </c>
    </row>
    <row r="31" spans="1:15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33" t="s">
        <v>49</v>
      </c>
      <c r="N31" s="13">
        <f t="shared" si="0"/>
        <v>0</v>
      </c>
      <c r="O31" s="20" t="str">
        <f t="shared" si="1"/>
        <v xml:space="preserve"> </v>
      </c>
    </row>
    <row r="32" spans="1:15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33" t="s">
        <v>49</v>
      </c>
      <c r="N32" s="13">
        <f t="shared" si="0"/>
        <v>0</v>
      </c>
      <c r="O32" s="20" t="str">
        <f t="shared" si="1"/>
        <v xml:space="preserve"> </v>
      </c>
    </row>
    <row r="33" spans="1:15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33" t="s">
        <v>49</v>
      </c>
      <c r="N33" s="13">
        <f t="shared" si="0"/>
        <v>0</v>
      </c>
      <c r="O33" s="20" t="str">
        <f t="shared" si="1"/>
        <v xml:space="preserve"> </v>
      </c>
    </row>
    <row r="34" spans="1:15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33" t="s">
        <v>49</v>
      </c>
      <c r="N34" s="13">
        <f t="shared" si="0"/>
        <v>0</v>
      </c>
      <c r="O34" s="20" t="str">
        <f t="shared" si="1"/>
        <v xml:space="preserve"> </v>
      </c>
    </row>
    <row r="35" spans="1:15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33" t="s">
        <v>49</v>
      </c>
      <c r="N35" s="13">
        <f t="shared" si="0"/>
        <v>0</v>
      </c>
      <c r="O35" s="20" t="str">
        <f t="shared" si="1"/>
        <v xml:space="preserve"> </v>
      </c>
    </row>
    <row r="36" spans="1:15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33" t="s">
        <v>49</v>
      </c>
      <c r="N36" s="13">
        <f t="shared" si="0"/>
        <v>0</v>
      </c>
      <c r="O36" s="20" t="str">
        <f t="shared" si="1"/>
        <v xml:space="preserve"> </v>
      </c>
    </row>
    <row r="37" spans="1:15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3" t="s">
        <v>49</v>
      </c>
      <c r="N37" s="13">
        <f t="shared" si="0"/>
        <v>0</v>
      </c>
      <c r="O37" s="20" t="str">
        <f t="shared" si="1"/>
        <v xml:space="preserve"> </v>
      </c>
    </row>
    <row r="38" spans="1:15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3" t="s">
        <v>49</v>
      </c>
      <c r="N38" s="13">
        <f t="shared" si="0"/>
        <v>0</v>
      </c>
      <c r="O38" s="20" t="str">
        <f t="shared" si="1"/>
        <v xml:space="preserve"> </v>
      </c>
    </row>
    <row r="39" spans="1:15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33" t="s">
        <v>49</v>
      </c>
      <c r="N39" s="13">
        <f t="shared" si="0"/>
        <v>0</v>
      </c>
      <c r="O39" s="20" t="str">
        <f t="shared" si="1"/>
        <v xml:space="preserve"> </v>
      </c>
    </row>
    <row r="40" spans="1:15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33" t="s">
        <v>49</v>
      </c>
      <c r="N40" s="13">
        <f t="shared" si="0"/>
        <v>0</v>
      </c>
      <c r="O40" s="20" t="str">
        <f t="shared" si="1"/>
        <v xml:space="preserve"> </v>
      </c>
    </row>
    <row r="41" spans="1:15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33" t="s">
        <v>49</v>
      </c>
      <c r="N41" s="13">
        <f t="shared" si="0"/>
        <v>0</v>
      </c>
      <c r="O41" s="20" t="str">
        <f t="shared" si="1"/>
        <v xml:space="preserve"> </v>
      </c>
    </row>
    <row r="42" spans="1:15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33" t="s">
        <v>49</v>
      </c>
      <c r="N42" s="13">
        <f t="shared" si="0"/>
        <v>0</v>
      </c>
      <c r="O42" s="20" t="str">
        <f t="shared" si="1"/>
        <v xml:space="preserve"> </v>
      </c>
    </row>
    <row r="43" spans="1:15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33" t="s">
        <v>49</v>
      </c>
      <c r="N43" s="13">
        <f t="shared" si="0"/>
        <v>0</v>
      </c>
      <c r="O43" s="20" t="str">
        <f t="shared" si="1"/>
        <v xml:space="preserve"> </v>
      </c>
    </row>
    <row r="44" spans="1:15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33" t="s">
        <v>49</v>
      </c>
      <c r="N44" s="13">
        <f t="shared" si="0"/>
        <v>0</v>
      </c>
      <c r="O44" s="20" t="str">
        <f t="shared" si="1"/>
        <v xml:space="preserve"> </v>
      </c>
    </row>
    <row r="45" spans="1:15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33" t="s">
        <v>49</v>
      </c>
      <c r="N45" s="13">
        <f t="shared" si="0"/>
        <v>0</v>
      </c>
      <c r="O45" s="20" t="str">
        <f t="shared" si="1"/>
        <v xml:space="preserve"> </v>
      </c>
    </row>
    <row r="46" spans="1:15" ht="15.75" customHeight="1" x14ac:dyDescent="0.25">
      <c r="A46" s="60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19"/>
    </row>
    <row r="47" spans="1:15" ht="9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19"/>
    </row>
    <row r="48" spans="1:15" ht="17.25" customHeight="1" x14ac:dyDescent="0.25">
      <c r="A48" s="6"/>
      <c r="B48" s="6"/>
      <c r="C48" s="61" t="s">
        <v>32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"/>
      <c r="O48" s="19"/>
    </row>
    <row r="49" spans="1:15" ht="15.75" customHeight="1" x14ac:dyDescent="0.25">
      <c r="A49" s="6"/>
      <c r="B49" s="29"/>
      <c r="C49" s="64" t="s">
        <v>7</v>
      </c>
      <c r="D49" s="64"/>
      <c r="E49" s="64"/>
      <c r="F49" s="64"/>
      <c r="G49" s="64"/>
      <c r="H49" s="64"/>
      <c r="I49" s="64"/>
      <c r="J49" s="64"/>
      <c r="K49" s="64"/>
      <c r="L49" s="64"/>
      <c r="M49" s="65"/>
      <c r="N49" s="29"/>
      <c r="O49" s="19"/>
    </row>
    <row r="50" spans="1:15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1" t="s">
        <v>18</v>
      </c>
      <c r="M50" s="37" t="s">
        <v>49</v>
      </c>
      <c r="N50" s="29"/>
      <c r="O50" s="19"/>
    </row>
    <row r="51" spans="1:15" ht="15.75" customHeight="1" x14ac:dyDescent="0.25">
      <c r="A51" s="6"/>
      <c r="B51" s="21" t="s">
        <v>33</v>
      </c>
      <c r="C51" s="22">
        <f t="shared" ref="C51:L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32">
        <f t="shared" si="2"/>
        <v>0</v>
      </c>
      <c r="M51" s="68" t="s">
        <v>49</v>
      </c>
      <c r="N51" s="29"/>
      <c r="O51" s="19"/>
    </row>
    <row r="52" spans="1:15" ht="15.75" customHeight="1" x14ac:dyDescent="0.25">
      <c r="A52" s="5"/>
      <c r="B52" s="21" t="s">
        <v>34</v>
      </c>
      <c r="C52" s="22">
        <f t="shared" ref="C52:L52" si="3">COUNTIFS(C11:C45,1)</f>
        <v>0</v>
      </c>
      <c r="D52" s="22">
        <f t="shared" si="3"/>
        <v>0</v>
      </c>
      <c r="E52" s="22">
        <f t="shared" si="3"/>
        <v>0</v>
      </c>
      <c r="F52" s="22">
        <f t="shared" si="3"/>
        <v>0</v>
      </c>
      <c r="G52" s="22">
        <f t="shared" si="3"/>
        <v>0</v>
      </c>
      <c r="H52" s="22">
        <f>COUNTIFS(H11:H45,1)</f>
        <v>0</v>
      </c>
      <c r="I52" s="22">
        <f t="shared" si="3"/>
        <v>0</v>
      </c>
      <c r="J52" s="22">
        <f t="shared" si="3"/>
        <v>0</v>
      </c>
      <c r="K52" s="22">
        <f>COUNTIFS(K11:K45,1)</f>
        <v>0</v>
      </c>
      <c r="L52" s="32">
        <f t="shared" si="3"/>
        <v>0</v>
      </c>
      <c r="M52" s="68" t="s">
        <v>49</v>
      </c>
      <c r="N52" s="29"/>
      <c r="O52" s="19"/>
    </row>
    <row r="53" spans="1:15" ht="15.75" customHeight="1" x14ac:dyDescent="0.25">
      <c r="A53" s="5"/>
      <c r="B53" s="21" t="s">
        <v>35</v>
      </c>
      <c r="C53" s="22">
        <f>COUNTIFS(C11:C45,2)</f>
        <v>0</v>
      </c>
      <c r="D53" s="22">
        <f>COUNTIFS(D11:D45,2)</f>
        <v>0</v>
      </c>
      <c r="E53" s="22">
        <f>COUNTIFS(E11:E45,2)</f>
        <v>0</v>
      </c>
      <c r="F53" s="22">
        <f>COUNTIFS(F11:F45,2)</f>
        <v>0</v>
      </c>
      <c r="G53" s="22" t="s">
        <v>49</v>
      </c>
      <c r="H53" s="22">
        <f>COUNTIFS(H11:H45,2)</f>
        <v>0</v>
      </c>
      <c r="I53" s="22">
        <f>COUNTIFS(I11:I45,2)</f>
        <v>0</v>
      </c>
      <c r="J53" s="22">
        <f>COUNTIFS(J11:J45,2)</f>
        <v>0</v>
      </c>
      <c r="K53" s="22">
        <f>COUNTIFS(K11:K45,2)</f>
        <v>0</v>
      </c>
      <c r="L53" s="32">
        <f>COUNTIFS(L11:L45,2)</f>
        <v>0</v>
      </c>
      <c r="M53" s="68" t="s">
        <v>49</v>
      </c>
      <c r="N53" s="29"/>
      <c r="O53" s="19"/>
    </row>
    <row r="54" spans="1:15" s="38" customFormat="1" ht="15.75" customHeight="1" x14ac:dyDescent="0.25">
      <c r="A54" s="5"/>
      <c r="B54" s="21" t="s">
        <v>47</v>
      </c>
      <c r="C54" s="22" t="s">
        <v>49</v>
      </c>
      <c r="D54" s="22" t="s">
        <v>49</v>
      </c>
      <c r="E54" s="22">
        <f>COUNTIFS(E11:E45,3)</f>
        <v>0</v>
      </c>
      <c r="F54" s="22" t="s">
        <v>49</v>
      </c>
      <c r="G54" s="22" t="s">
        <v>49</v>
      </c>
      <c r="H54" s="22">
        <f>COUNTIFS(H11:H45,3)</f>
        <v>0</v>
      </c>
      <c r="I54" s="22">
        <f>COUNTIFS(I11:I45,3)</f>
        <v>0</v>
      </c>
      <c r="J54" s="22">
        <f>COUNTIFS(J11:J45,3)</f>
        <v>0</v>
      </c>
      <c r="K54" s="22">
        <f>COUNTIFS(K11:K45,3)</f>
        <v>0</v>
      </c>
      <c r="L54" s="32">
        <f>COUNTIFS(L11:L45,3)</f>
        <v>0</v>
      </c>
      <c r="M54" s="68" t="s">
        <v>49</v>
      </c>
      <c r="N54" s="29"/>
      <c r="O54" s="19"/>
    </row>
    <row r="55" spans="1:15" s="38" customFormat="1" ht="15.75" customHeight="1" x14ac:dyDescent="0.25">
      <c r="A55" s="5"/>
      <c r="B55" s="21" t="s">
        <v>55</v>
      </c>
      <c r="C55" s="22" t="s">
        <v>49</v>
      </c>
      <c r="D55" s="22" t="s">
        <v>49</v>
      </c>
      <c r="E55" s="22">
        <f>COUNTIFS(E11:E45,4)</f>
        <v>0</v>
      </c>
      <c r="F55" s="22" t="s">
        <v>49</v>
      </c>
      <c r="G55" s="22" t="s">
        <v>49</v>
      </c>
      <c r="H55" s="22">
        <f>COUNTIFS(H11:H45,4)</f>
        <v>0</v>
      </c>
      <c r="I55" s="22" t="s">
        <v>49</v>
      </c>
      <c r="J55" s="22" t="s">
        <v>49</v>
      </c>
      <c r="K55" s="22" t="s">
        <v>49</v>
      </c>
      <c r="L55" s="32">
        <f>COUNTIFS(L11:L45,4)</f>
        <v>0</v>
      </c>
      <c r="M55" s="68" t="s">
        <v>49</v>
      </c>
      <c r="N55" s="29"/>
      <c r="O55" s="19"/>
    </row>
    <row r="56" spans="1:15" s="38" customFormat="1" ht="15.75" customHeight="1" x14ac:dyDescent="0.25">
      <c r="A56" s="5"/>
      <c r="B56" s="21" t="s">
        <v>56</v>
      </c>
      <c r="C56" s="22" t="s">
        <v>49</v>
      </c>
      <c r="D56" s="22" t="s">
        <v>49</v>
      </c>
      <c r="E56" s="22">
        <f>COUNTIFS(E11:E45,5)</f>
        <v>0</v>
      </c>
      <c r="F56" s="22" t="s">
        <v>49</v>
      </c>
      <c r="G56" s="22" t="s">
        <v>49</v>
      </c>
      <c r="H56" s="22" t="s">
        <v>49</v>
      </c>
      <c r="I56" s="22" t="s">
        <v>49</v>
      </c>
      <c r="J56" s="22" t="s">
        <v>49</v>
      </c>
      <c r="K56" s="22" t="s">
        <v>49</v>
      </c>
      <c r="L56" s="32">
        <f>COUNTIFS(L11:L45,5)</f>
        <v>0</v>
      </c>
      <c r="M56" s="68" t="s">
        <v>49</v>
      </c>
      <c r="N56" s="29"/>
      <c r="O56" s="19"/>
    </row>
    <row r="57" spans="1:15" s="35" customFormat="1" ht="15.75" customHeight="1" x14ac:dyDescent="0.25">
      <c r="A57" s="5"/>
      <c r="B57" s="21" t="s">
        <v>57</v>
      </c>
      <c r="C57" s="22" t="s">
        <v>49</v>
      </c>
      <c r="D57" s="22" t="s">
        <v>49</v>
      </c>
      <c r="E57" s="22">
        <f>COUNTIFS(E11:E45,6)</f>
        <v>0</v>
      </c>
      <c r="F57" s="22" t="s">
        <v>49</v>
      </c>
      <c r="G57" s="22" t="s">
        <v>49</v>
      </c>
      <c r="H57" s="22" t="s">
        <v>49</v>
      </c>
      <c r="I57" s="22" t="s">
        <v>49</v>
      </c>
      <c r="J57" s="22" t="s">
        <v>49</v>
      </c>
      <c r="K57" s="22" t="s">
        <v>49</v>
      </c>
      <c r="L57" s="32">
        <f>COUNTIFS(L11:L45,6)</f>
        <v>0</v>
      </c>
      <c r="M57" s="68" t="s">
        <v>49</v>
      </c>
      <c r="N57" s="29"/>
      <c r="O57" s="19"/>
    </row>
    <row r="58" spans="1:15" ht="11.25" customHeight="1" x14ac:dyDescent="0.25">
      <c r="A58" s="63"/>
      <c r="B58" s="4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9"/>
    </row>
    <row r="59" spans="1:15" ht="15.75" hidden="1" customHeight="1" x14ac:dyDescent="0.25">
      <c r="A59" s="6"/>
      <c r="B59" s="2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9"/>
    </row>
    <row r="60" spans="1:15" ht="55.5" customHeight="1" x14ac:dyDescent="0.25">
      <c r="A60" s="6"/>
      <c r="B60" s="5"/>
      <c r="C60" s="57" t="s">
        <v>36</v>
      </c>
      <c r="D60" s="44"/>
      <c r="E60" s="44"/>
      <c r="F60" s="44"/>
      <c r="G60" s="44"/>
      <c r="H60" s="44"/>
      <c r="I60" s="44"/>
      <c r="J60" s="44"/>
      <c r="K60" s="58"/>
      <c r="L60" s="9" t="s">
        <v>37</v>
      </c>
      <c r="M60" s="24" t="s">
        <v>38</v>
      </c>
      <c r="N60" s="6"/>
      <c r="O60" s="19"/>
    </row>
    <row r="61" spans="1:15" ht="15.75" customHeight="1" x14ac:dyDescent="0.25">
      <c r="A61" s="6"/>
      <c r="B61" s="5"/>
      <c r="C61" s="59" t="s">
        <v>58</v>
      </c>
      <c r="D61" s="44"/>
      <c r="E61" s="44"/>
      <c r="F61" s="44"/>
      <c r="G61" s="44"/>
      <c r="H61" s="44"/>
      <c r="I61" s="44"/>
      <c r="J61" s="44"/>
      <c r="K61" s="58"/>
      <c r="L61" s="12">
        <f>COUNTIF($O$11:$O$45,"Отлично")</f>
        <v>0</v>
      </c>
      <c r="M61" s="25" t="e">
        <f>L61*100/'Итоговый протокол'!E7</f>
        <v>#DIV/0!</v>
      </c>
      <c r="N61" s="6"/>
      <c r="O61" s="19"/>
    </row>
    <row r="62" spans="1:15" ht="15.75" customHeight="1" x14ac:dyDescent="0.25">
      <c r="A62" s="6"/>
      <c r="B62" s="5"/>
      <c r="C62" s="59" t="s">
        <v>59</v>
      </c>
      <c r="D62" s="44"/>
      <c r="E62" s="44"/>
      <c r="F62" s="44"/>
      <c r="G62" s="44"/>
      <c r="H62" s="44"/>
      <c r="I62" s="44"/>
      <c r="J62" s="44"/>
      <c r="K62" s="58"/>
      <c r="L62" s="12">
        <f>COUNTIF($O$11:$O$45,"Хорошо")</f>
        <v>0</v>
      </c>
      <c r="M62" s="25" t="e">
        <f>L62*100/'Итоговый протокол'!E7</f>
        <v>#DIV/0!</v>
      </c>
      <c r="N62" s="6"/>
      <c r="O62" s="19"/>
    </row>
    <row r="63" spans="1:15" ht="15.75" customHeight="1" x14ac:dyDescent="0.25">
      <c r="A63" s="6"/>
      <c r="B63" s="5"/>
      <c r="C63" s="59" t="s">
        <v>60</v>
      </c>
      <c r="D63" s="44"/>
      <c r="E63" s="44"/>
      <c r="F63" s="44"/>
      <c r="G63" s="44"/>
      <c r="H63" s="44"/>
      <c r="I63" s="44"/>
      <c r="J63" s="44"/>
      <c r="K63" s="58"/>
      <c r="L63" s="12">
        <f>COUNTIF($O$11:$O$45,"Удовл.")</f>
        <v>0</v>
      </c>
      <c r="M63" s="25" t="e">
        <f>L63*100/'Итоговый протокол'!E7</f>
        <v>#DIV/0!</v>
      </c>
      <c r="N63" s="6"/>
      <c r="O63" s="19"/>
    </row>
    <row r="64" spans="1:15" ht="15.75" customHeight="1" x14ac:dyDescent="0.25">
      <c r="A64" s="6"/>
      <c r="B64" s="5"/>
      <c r="C64" s="59" t="s">
        <v>51</v>
      </c>
      <c r="D64" s="44"/>
      <c r="E64" s="44"/>
      <c r="F64" s="44"/>
      <c r="G64" s="44"/>
      <c r="H64" s="44"/>
      <c r="I64" s="44"/>
      <c r="J64" s="44"/>
      <c r="K64" s="58"/>
      <c r="L64" s="12">
        <f>COUNTIF($O$11:$O$45,"Неудовл.")</f>
        <v>0</v>
      </c>
      <c r="M64" s="25" t="e">
        <f>L64*100/'Итоговый протокол'!E7</f>
        <v>#DIV/0!</v>
      </c>
      <c r="N64" s="6"/>
      <c r="O64" s="19"/>
    </row>
    <row r="65" spans="1:15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9"/>
    </row>
    <row r="66" spans="1:15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9"/>
    </row>
    <row r="67" spans="1:15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9"/>
    </row>
    <row r="68" spans="1:15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9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9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9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9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9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9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9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9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9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9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9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9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9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9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9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9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9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9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9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9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9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9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9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9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9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9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9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9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9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9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9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9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9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9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9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9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9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9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9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9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9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9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9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9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9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9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19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19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19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9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9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9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9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9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9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9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9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9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9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9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9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9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9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9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9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9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9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9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9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9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9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9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19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9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9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9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9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9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9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19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19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19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19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19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9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9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9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9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9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9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9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9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9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9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9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9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9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9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9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9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9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9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9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9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9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9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9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9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9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9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9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19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9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9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19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19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19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9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9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9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9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9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9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9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19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9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9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9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9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9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9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9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9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9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9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9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9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9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9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9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9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9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9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9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9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9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9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9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9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9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9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9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9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9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9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9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9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9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9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9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9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9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9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9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9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9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9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9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9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9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9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9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9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9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19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19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9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9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9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9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9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9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9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9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9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9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19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9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9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9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9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9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9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9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9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9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9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19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9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9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9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9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9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9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9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9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9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9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9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9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9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9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9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9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9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9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9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9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9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9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9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9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9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9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9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9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9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9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9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9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9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9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9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9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9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9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9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9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9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9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9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9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19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19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19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19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19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19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19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19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19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19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19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19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19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19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19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19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19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19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19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19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19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19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19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19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19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19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19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19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19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19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19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9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19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19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19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19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19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19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19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19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19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19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19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19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19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19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19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19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19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19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19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19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19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19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19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19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19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19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19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19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19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19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19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19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19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19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19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19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19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19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19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19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19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19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19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19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19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19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19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19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19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19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19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19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19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19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19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19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19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19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19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19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19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19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19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19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19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19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19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19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19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19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19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19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19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19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19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19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19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19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19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19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19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19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19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19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19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19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19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19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19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19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19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19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19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19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19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19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19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19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19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19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19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19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19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19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19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19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19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9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19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19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19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19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19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19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19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19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19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19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19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19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19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19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19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19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19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19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19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19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19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19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19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19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19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19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19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19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19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19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19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19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19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19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19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19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19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19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19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19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19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19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19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19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19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19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19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19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19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19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19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19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19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19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19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19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19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19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19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19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19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19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19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19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19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19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19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19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19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19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19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19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19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19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19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19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19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19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19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19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19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19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19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19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19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19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19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19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19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19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19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19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19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19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19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19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19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19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19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19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19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19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19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19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19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19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19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19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19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19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19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19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19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19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19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19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19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19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19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19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19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19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19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19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19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19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19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19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19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19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19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19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19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19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19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19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19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19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19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19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19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19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19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19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19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19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19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19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19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19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19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19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19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19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19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19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19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19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19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19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19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19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19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19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19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19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19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19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19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19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19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19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19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19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19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19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19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19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19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19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19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19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19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19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19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19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19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19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19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19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19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19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19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19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19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19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19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19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19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19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19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19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19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19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19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19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19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19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19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19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19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19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19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19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19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19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19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19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19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19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19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19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19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19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19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19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19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19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19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19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19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19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19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19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19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19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19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19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19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19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19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19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19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19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19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19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19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19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19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19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19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19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19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19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19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19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19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19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19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19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19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19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19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19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19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19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19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19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19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19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19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19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19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19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19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19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19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19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19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19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19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19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19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19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19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19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19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19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19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19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19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19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19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19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19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19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19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19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19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19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19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19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19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19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19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19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19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19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19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19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19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19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19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19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19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19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19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19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19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19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19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19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19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19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19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19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19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19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19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19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19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19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19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19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19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19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19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19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19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19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19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19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19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19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19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19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19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19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19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19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19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19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19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19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19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19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19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19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19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19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19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19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19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19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19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19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19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19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19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19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19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19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19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19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19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19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19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19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19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19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19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19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19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19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19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19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19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19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19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19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19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19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19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19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19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19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19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19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19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19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19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19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19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19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19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19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19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19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19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19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19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19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19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19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19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19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19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19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19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19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19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19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19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19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19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19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19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19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19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19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19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19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19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19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19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19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19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19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19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19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19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19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19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19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19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19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19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19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19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19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19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19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19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19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19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19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19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19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19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19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19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19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19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19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19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19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19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19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19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19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19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19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19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19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19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19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19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19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19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19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19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19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19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19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19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19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19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19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19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19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19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19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19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19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19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19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19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19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19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19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19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19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19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19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19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19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19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19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19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19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19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19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19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19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19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19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19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19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19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19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19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19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19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19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19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19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19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19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19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19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19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19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19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19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19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19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19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19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19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19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19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19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19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19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19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19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19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19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19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19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19"/>
    </row>
    <row r="1001" spans="1:15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19"/>
    </row>
    <row r="1002" spans="1:15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19"/>
    </row>
    <row r="1003" spans="1:15" ht="15.75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19"/>
    </row>
    <row r="1004" spans="1:15" ht="15.75" customHeight="1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19"/>
    </row>
  </sheetData>
  <mergeCells count="21">
    <mergeCell ref="O8:O10"/>
    <mergeCell ref="A1:O1"/>
    <mergeCell ref="A2:O2"/>
    <mergeCell ref="A3:O3"/>
    <mergeCell ref="A4:B4"/>
    <mergeCell ref="C4:M4"/>
    <mergeCell ref="C5:M5"/>
    <mergeCell ref="A8:A10"/>
    <mergeCell ref="B8:B10"/>
    <mergeCell ref="C8:M8"/>
    <mergeCell ref="A5:B5"/>
    <mergeCell ref="A46:N47"/>
    <mergeCell ref="C48:M48"/>
    <mergeCell ref="A58:B58"/>
    <mergeCell ref="C49:M49"/>
    <mergeCell ref="N8:N10"/>
    <mergeCell ref="C60:K60"/>
    <mergeCell ref="C61:K61"/>
    <mergeCell ref="C62:K62"/>
    <mergeCell ref="C63:K63"/>
    <mergeCell ref="C64:K64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A2" sqref="A2:G2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53" t="s">
        <v>46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54" t="s">
        <v>52</v>
      </c>
      <c r="B2" s="46"/>
      <c r="C2" s="46"/>
      <c r="D2" s="46"/>
      <c r="E2" s="46"/>
      <c r="F2" s="46"/>
      <c r="G2" s="46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4" t="s">
        <v>39</v>
      </c>
      <c r="B3" s="46"/>
      <c r="C3" s="46"/>
      <c r="D3" s="46"/>
      <c r="E3" s="46"/>
      <c r="F3" s="46"/>
      <c r="G3" s="46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27</v>
      </c>
      <c r="B6" s="26" t="s">
        <v>40</v>
      </c>
      <c r="C6" s="27" t="s">
        <v>41</v>
      </c>
      <c r="D6" s="26" t="s">
        <v>42</v>
      </c>
      <c r="E6" s="26" t="s">
        <v>43</v>
      </c>
      <c r="F6" s="26" t="s">
        <v>44</v>
      </c>
      <c r="G6" s="26" t="s">
        <v>45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6" t="s">
        <v>48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2025-04-28T08:27:22Z</dcterms:modified>
</cp:coreProperties>
</file>