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Протокол № 1" sheetId="1" state="visible" r:id="rId1"/>
    <sheet name="Протокол № 2" sheetId="2" state="visible" r:id="rId2"/>
    <sheet name="Итоговый протокол" sheetId="3" state="visible" r:id="rId3"/>
  </sheet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8" authorId="0">
      <text>
        <r>
          <rPr>
            <sz val="9"/>
            <rFont val="Tahoma"/>
          </rPr>
          <t xml:space="preserve"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</comments>
</file>

<file path=xl/sharedStrings.xml><?xml version="1.0" encoding="utf-8"?>
<sst xmlns="http://schemas.openxmlformats.org/spreadsheetml/2006/main" count="60" uniqueCount="60">
  <si>
    <t xml:space="preserve">Региональный проект Московской области "Инновационная модель "Эффективная начальная школа"</t>
  </si>
  <si>
    <t xml:space="preserve">Контрольная работа по предмету: "Литературное чтение" для учащихся 4 класса</t>
  </si>
  <si>
    <t xml:space="preserve">Протокол № 1</t>
  </si>
  <si>
    <t xml:space="preserve">Муниципальное образование:</t>
  </si>
  <si>
    <t xml:space="preserve">Наименование образовательного учреждения:</t>
  </si>
  <si>
    <t>Класс:</t>
  </si>
  <si>
    <t>УМК:</t>
  </si>
  <si>
    <t xml:space="preserve">№ п/п</t>
  </si>
  <si>
    <t xml:space="preserve">Фамилия и имя </t>
  </si>
  <si>
    <t>Задания</t>
  </si>
  <si>
    <t xml:space="preserve">Количество баллов</t>
  </si>
  <si>
    <t xml:space="preserve">№ 1</t>
  </si>
  <si>
    <t xml:space="preserve">№ 2</t>
  </si>
  <si>
    <t xml:space="preserve">№ 3</t>
  </si>
  <si>
    <t xml:space="preserve">№ 4</t>
  </si>
  <si>
    <t xml:space="preserve">№ 5</t>
  </si>
  <si>
    <t xml:space="preserve">№ 6</t>
  </si>
  <si>
    <t xml:space="preserve">№ 7</t>
  </si>
  <si>
    <t xml:space="preserve">№ 8</t>
  </si>
  <si>
    <t xml:space="preserve">№ 9</t>
  </si>
  <si>
    <t xml:space="preserve">№ 10</t>
  </si>
  <si>
    <t xml:space="preserve">№ 11</t>
  </si>
  <si>
    <t xml:space="preserve">№ 12</t>
  </si>
  <si>
    <t xml:space="preserve">№ 13</t>
  </si>
  <si>
    <t xml:space="preserve">№ 14</t>
  </si>
  <si>
    <t xml:space="preserve">Директор ОУ :</t>
  </si>
  <si>
    <t>/</t>
  </si>
  <si>
    <t>М.п.</t>
  </si>
  <si>
    <t>(ФИО)</t>
  </si>
  <si>
    <t>(подпись)</t>
  </si>
  <si>
    <t xml:space="preserve">ФИО учителя:</t>
  </si>
  <si>
    <t xml:space="preserve">Протокол № 2 (для учителя)</t>
  </si>
  <si>
    <t xml:space="preserve">Муниципальное образование</t>
  </si>
  <si>
    <t xml:space="preserve">Уровень выполнения</t>
  </si>
  <si>
    <t xml:space="preserve">1 б</t>
  </si>
  <si>
    <t xml:space="preserve">2 б</t>
  </si>
  <si>
    <t xml:space="preserve">3 б</t>
  </si>
  <si>
    <t xml:space="preserve">Общий итог по классу</t>
  </si>
  <si>
    <t xml:space="preserve">Количество учеников, выполнивших задание на соответствующий балл</t>
  </si>
  <si>
    <t xml:space="preserve">итого (0)</t>
  </si>
  <si>
    <t xml:space="preserve">итого (1)</t>
  </si>
  <si>
    <t xml:space="preserve">итого (2)</t>
  </si>
  <si>
    <t xml:space="preserve"> - </t>
  </si>
  <si>
    <t>-</t>
  </si>
  <si>
    <t xml:space="preserve">итого (3)</t>
  </si>
  <si>
    <t>Уровень:</t>
  </si>
  <si>
    <t xml:space="preserve">Кол-во чел.</t>
  </si>
  <si>
    <t>%</t>
  </si>
  <si>
    <t xml:space="preserve">19-22 баллов - "Отлично",</t>
  </si>
  <si>
    <t xml:space="preserve">14-18 баллов - "Хорошо",</t>
  </si>
  <si>
    <t xml:space="preserve">8-13 баллов - "Удовлетворительно",</t>
  </si>
  <si>
    <t xml:space="preserve">0-7 баллов - "Неудовлетворительно"</t>
  </si>
  <si>
    <t xml:space="preserve">Итоговый протокол </t>
  </si>
  <si>
    <t xml:space="preserve">Образовательная организация</t>
  </si>
  <si>
    <t>Класс</t>
  </si>
  <si>
    <t xml:space="preserve">Количество детей в классе</t>
  </si>
  <si>
    <t xml:space="preserve">Количество детей, приступивших к выполнению работы</t>
  </si>
  <si>
    <t xml:space="preserve">Количество детей, несправившихся с работой</t>
  </si>
  <si>
    <t>Дефициты*</t>
  </si>
  <si>
    <t xml:space="preserve">* Необходимо  вписать номера заданий, с которыми справились менее 80% обучающихся.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</si>
</sst>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\ _₽_-;\-* #,##0.0\ _₽_-;_-* &quot;-&quot;??\ _₽_-;_-@"/>
  </numFmts>
  <fonts count="9">
    <font>
      <sz val="11.000000"/>
      <color theme="1"/>
      <name val="Calibri"/>
      <scheme val="minor"/>
    </font>
    <font>
      <b/>
      <sz val="11.000000"/>
      <color theme="1"/>
      <name val="Times New Roman"/>
    </font>
    <font>
      <b/>
      <sz val="11.000000"/>
      <color theme="1"/>
      <name val="Calibri"/>
    </font>
    <font>
      <sz val="11.000000"/>
      <color theme="1"/>
      <name val="Times New Roman"/>
    </font>
    <font>
      <sz val="11.000000"/>
      <name val="Calibri"/>
    </font>
    <font>
      <sz val="10.000000"/>
      <color theme="1"/>
      <name val="Times New Roman"/>
    </font>
    <font>
      <sz val="9.000000"/>
      <color theme="1"/>
      <name val="Times New Roman"/>
    </font>
    <font>
      <sz val="11.000000"/>
      <color theme="1"/>
      <name val="Calibri"/>
    </font>
    <font>
      <b/>
      <sz val="14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 style="none"/>
    </border>
    <border>
      <left style="thin">
        <color rgb="FF505050"/>
      </left>
      <right style="thin">
        <color rgb="FF505050"/>
      </right>
      <top style="thin">
        <color rgb="FF505050"/>
      </top>
      <bottom style="none"/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63">
    <xf fontId="0" fillId="0" borderId="0" numFmtId="0" xfId="0"/>
    <xf fontId="1" fillId="0" borderId="0" numFmtId="0" xfId="0" applyFont="1" applyAlignment="1">
      <alignment horizontal="center"/>
    </xf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vertical="center"/>
    </xf>
    <xf fontId="3" fillId="0" borderId="0" numFmtId="0" xfId="0" applyFont="1" applyAlignment="1">
      <alignment horizontal="left" vertical="center"/>
    </xf>
    <xf fontId="3" fillId="0" borderId="1" numFmtId="0" xfId="0" applyFont="1" applyBorder="1" applyAlignment="1">
      <alignment horizontal="center" vertical="center"/>
    </xf>
    <xf fontId="4" fillId="0" borderId="1" numFmtId="0" xfId="0" applyFont="1" applyBorder="1"/>
    <xf fontId="3" fillId="0" borderId="0" numFmtId="0" xfId="0" applyFont="1" applyAlignment="1">
      <alignment vertical="center" wrapText="1"/>
    </xf>
    <xf fontId="3" fillId="0" borderId="1" numFmtId="0" xfId="0" applyFont="1" applyBorder="1" applyAlignment="1">
      <alignment horizontal="center" vertical="center" wrapText="1"/>
    </xf>
    <xf fontId="3" fillId="0" borderId="0" numFmtId="0" xfId="0" applyFont="1"/>
    <xf fontId="3" fillId="0" borderId="1" numFmtId="0" xfId="0" applyFont="1" applyBorder="1"/>
    <xf fontId="3" fillId="0" borderId="2" numFmtId="0" xfId="0" applyFont="1" applyBorder="1"/>
    <xf fontId="5" fillId="0" borderId="3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/>
    </xf>
    <xf fontId="4" fillId="0" borderId="5" numFmtId="0" xfId="0" applyFont="1" applyBorder="1"/>
    <xf fontId="5" fillId="0" borderId="3" numFmtId="0" xfId="0" applyFont="1" applyBorder="1" applyAlignment="1">
      <alignment horizontal="center" vertical="center" wrapText="1"/>
    </xf>
    <xf fontId="4" fillId="0" borderId="6" numFmtId="0" xfId="0" applyFont="1" applyBorder="1"/>
    <xf fontId="5" fillId="2" borderId="7" numFmtId="0" xfId="0" applyFont="1" applyFill="1" applyBorder="1" applyAlignment="1">
      <alignment horizontal="center" vertical="center"/>
    </xf>
    <xf fontId="3" fillId="0" borderId="7" numFmtId="0" xfId="0" applyFont="1" applyBorder="1" applyAlignment="1">
      <alignment horizontal="center" vertical="center"/>
    </xf>
    <xf fontId="3" fillId="0" borderId="7" numFmtId="0" xfId="0" applyFont="1" applyBorder="1"/>
    <xf fontId="1" fillId="0" borderId="7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</xf>
    <xf fontId="3" fillId="0" borderId="8" numFmtId="0" xfId="0" applyFont="1" applyBorder="1" applyAlignment="1">
      <alignment horizontal="center" vertical="center"/>
    </xf>
    <xf fontId="3" fillId="0" borderId="9" numFmtId="0" xfId="0" applyFont="1" applyBorder="1" applyAlignment="1">
      <alignment horizontal="center" vertical="center"/>
    </xf>
    <xf fontId="1" fillId="0" borderId="10" numFmtId="0" xfId="0" applyFont="1" applyBorder="1" applyAlignment="1">
      <alignment horizontal="center" vertical="center"/>
    </xf>
    <xf fontId="3" fillId="0" borderId="0" numFmtId="0" xfId="0" applyFont="1" applyAlignment="1">
      <alignment horizontal="center" vertical="center"/>
    </xf>
    <xf fontId="3" fillId="0" borderId="2" numFmtId="0" xfId="0" applyFont="1" applyBorder="1" applyAlignment="1">
      <alignment horizontal="center" vertical="center"/>
    </xf>
    <xf fontId="3" fillId="0" borderId="0" numFmtId="0" xfId="0" applyFont="1" applyAlignment="1">
      <alignment horizontal="right"/>
    </xf>
    <xf fontId="3" fillId="0" borderId="1" numFmtId="0" xfId="0" applyFont="1" applyBorder="1" applyAlignment="1">
      <alignment horizontal="center"/>
    </xf>
    <xf fontId="3" fillId="0" borderId="1" numFmtId="0" xfId="0" applyFont="1" applyBorder="1" applyAlignment="1">
      <alignment horizontal="left"/>
    </xf>
    <xf fontId="4" fillId="0" borderId="0" numFmtId="0" xfId="0" applyFont="1"/>
    <xf fontId="6" fillId="0" borderId="0" numFmtId="0" xfId="0" applyFont="1" applyAlignment="1">
      <alignment horizontal="right"/>
    </xf>
    <xf fontId="6" fillId="0" borderId="2" numFmtId="0" xfId="0" applyFont="1" applyBorder="1" applyAlignment="1">
      <alignment horizontal="center" vertical="top"/>
    </xf>
    <xf fontId="4" fillId="0" borderId="2" numFmtId="0" xfId="0" applyFont="1" applyBorder="1"/>
    <xf fontId="6" fillId="0" borderId="0" numFmtId="0" xfId="0" applyFont="1"/>
    <xf fontId="7" fillId="0" borderId="0" numFmtId="0" xfId="0" applyFont="1" applyAlignment="1">
      <alignment horizontal="center"/>
    </xf>
    <xf fontId="3" fillId="0" borderId="5" numFmtId="0" xfId="0" applyFont="1" applyBorder="1" applyAlignment="1">
      <alignment horizontal="center" vertical="center" wrapText="1"/>
    </xf>
    <xf fontId="4" fillId="0" borderId="10" numFmtId="0" xfId="0" applyFont="1" applyBorder="1"/>
    <xf fontId="4" fillId="0" borderId="11" numFmtId="0" xfId="0" applyFont="1" applyBorder="1"/>
    <xf fontId="5" fillId="0" borderId="7" numFmtId="0" xfId="0" applyFont="1" applyBorder="1" applyAlignment="1">
      <alignment horizontal="center" vertical="center"/>
    </xf>
    <xf fontId="7" fillId="0" borderId="7" numFmtId="0" xfId="0" applyFont="1" applyBorder="1" applyAlignment="1">
      <alignment horizontal="center"/>
    </xf>
    <xf fontId="8" fillId="0" borderId="2" numFmtId="0" xfId="0" applyFont="1" applyBorder="1" applyAlignment="1">
      <alignment horizontal="center"/>
    </xf>
    <xf fontId="3" fillId="0" borderId="12" numFmtId="0" xfId="0" applyFont="1" applyBorder="1" applyAlignment="1">
      <alignment horizontal="center" vertical="center"/>
    </xf>
    <xf fontId="3" fillId="0" borderId="13" numFmtId="0" xfId="0" applyFont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3" fillId="2" borderId="14" numFmtId="0" xfId="0" applyFont="1" applyFill="1" applyBorder="1" applyAlignment="1">
      <alignment horizontal="center" vertical="center"/>
    </xf>
    <xf fontId="3" fillId="2" borderId="12" numFmtId="0" xfId="0" applyFont="1" applyFill="1" applyBorder="1" applyAlignment="1">
      <alignment horizontal="center" vertical="center"/>
    </xf>
    <xf fontId="3" fillId="0" borderId="0" numFmtId="0" xfId="0" applyFont="1" applyAlignment="1">
      <alignment horizontal="right" vertical="center"/>
    </xf>
    <xf fontId="3" fillId="0" borderId="7" numFmtId="0" xfId="0" applyFont="1" applyBorder="1" applyAlignment="1">
      <alignment horizontal="right" vertical="center"/>
    </xf>
    <xf fontId="3" fillId="0" borderId="4" numFmtId="0" xfId="0" applyFont="1" applyBorder="1" applyAlignment="1">
      <alignment horizontal="right" vertical="center"/>
    </xf>
    <xf fontId="3" fillId="0" borderId="0" numFmtId="0" xfId="0" applyFont="1" applyAlignment="1">
      <alignment horizontal="center"/>
    </xf>
    <xf fontId="3" fillId="0" borderId="4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4" numFmtId="0" xfId="0" applyFont="1" applyBorder="1" applyAlignment="1">
      <alignment horizontal="center"/>
    </xf>
    <xf fontId="3" fillId="2" borderId="7" numFmtId="160" xfId="0" applyNumberFormat="1" applyFont="1" applyFill="1" applyBorder="1"/>
    <xf fontId="7" fillId="0" borderId="7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/>
    </xf>
    <xf fontId="7" fillId="0" borderId="7" numFmtId="0" xfId="0" applyFont="1" applyBorder="1"/>
    <xf fontId="0" fillId="0" borderId="0" numFmt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2" Type="http://schemas.openxmlformats.org/officeDocument/2006/relationships/vmlDrawing" Target="../drawings/vmlDrawing1.vml"/><Relationship 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A2" activeCellId="0" sqref="A2:Q2"/>
    </sheetView>
  </sheetViews>
  <sheetFormatPr defaultColWidth="14.42578125" defaultRowHeight="15" customHeight="1"/>
  <cols>
    <col customWidth="1" min="1" max="1" width="6.42578125"/>
    <col customWidth="1" min="2" max="2" width="31.85546875"/>
    <col customWidth="1" min="3" max="16" width="6"/>
    <col customWidth="1" min="17" max="17" width="11.7109375"/>
    <col customWidth="1" min="18" max="18" width="4.7109375"/>
    <col customWidth="1" min="19" max="26" width="9.1406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ht="21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"/>
      <c r="S2" s="4"/>
      <c r="T2" s="4"/>
      <c r="U2" s="4"/>
      <c r="V2" s="4"/>
      <c r="W2" s="4"/>
      <c r="X2" s="4"/>
      <c r="Y2" s="4"/>
      <c r="Z2" s="4"/>
    </row>
    <row r="3" ht="18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"/>
      <c r="S3" s="4"/>
      <c r="T3" s="4"/>
      <c r="U3" s="4"/>
      <c r="V3" s="4"/>
      <c r="W3" s="4"/>
      <c r="X3" s="4"/>
      <c r="Y3" s="4"/>
      <c r="Z3" s="4"/>
    </row>
    <row r="4" ht="18" customHeight="1">
      <c r="A4" s="7" t="s">
        <v>3</v>
      </c>
      <c r="B4" s="2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"/>
      <c r="S4" s="4"/>
      <c r="T4" s="4"/>
      <c r="U4" s="4"/>
      <c r="V4" s="4"/>
      <c r="W4" s="4"/>
      <c r="X4" s="4"/>
      <c r="Y4" s="4"/>
      <c r="Z4" s="4"/>
    </row>
    <row r="5" ht="30" customHeight="1">
      <c r="A5" s="10" t="s">
        <v>4</v>
      </c>
      <c r="B5" s="10"/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>
      <c r="A7" s="12" t="s">
        <v>6</v>
      </c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>
      <c r="A8" s="15" t="s">
        <v>7</v>
      </c>
      <c r="B8" s="15" t="s">
        <v>8</v>
      </c>
      <c r="C8" s="16" t="s">
        <v>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 t="s">
        <v>10</v>
      </c>
    </row>
    <row r="9">
      <c r="A9" s="19"/>
      <c r="B9" s="19"/>
      <c r="C9" s="20" t="s">
        <v>11</v>
      </c>
      <c r="D9" s="20" t="s">
        <v>12</v>
      </c>
      <c r="E9" s="20" t="s">
        <v>13</v>
      </c>
      <c r="F9" s="20" t="s">
        <v>14</v>
      </c>
      <c r="G9" s="20" t="s">
        <v>15</v>
      </c>
      <c r="H9" s="20" t="s">
        <v>16</v>
      </c>
      <c r="I9" s="20" t="s">
        <v>17</v>
      </c>
      <c r="J9" s="20" t="s">
        <v>18</v>
      </c>
      <c r="K9" s="20" t="s">
        <v>19</v>
      </c>
      <c r="L9" s="20" t="s">
        <v>20</v>
      </c>
      <c r="M9" s="20" t="s">
        <v>21</v>
      </c>
      <c r="N9" s="20" t="s">
        <v>22</v>
      </c>
      <c r="O9" s="20" t="s">
        <v>23</v>
      </c>
      <c r="P9" s="20" t="s">
        <v>24</v>
      </c>
      <c r="Q9" s="19"/>
    </row>
    <row r="10" ht="13.5" customHeight="1">
      <c r="A10" s="21">
        <v>1</v>
      </c>
      <c r="B10" s="22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>
        <f t="shared" ref="Q10:Q44" si="0">SUM(C10:P10)</f>
        <v>0</v>
      </c>
    </row>
    <row r="11" ht="13.5" customHeight="1">
      <c r="A11" s="21">
        <v>2</v>
      </c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3">
        <f t="shared" si="0"/>
        <v>0</v>
      </c>
    </row>
    <row r="12" ht="13.5" customHeight="1">
      <c r="A12" s="21">
        <v>3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3">
        <f t="shared" si="0"/>
        <v>0</v>
      </c>
    </row>
    <row r="13" ht="13.5" customHeight="1">
      <c r="A13" s="21">
        <v>4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3">
        <f t="shared" si="0"/>
        <v>0</v>
      </c>
    </row>
    <row r="14" ht="13.5" customHeight="1">
      <c r="A14" s="21">
        <v>5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3">
        <f t="shared" si="0"/>
        <v>0</v>
      </c>
    </row>
    <row r="15" ht="13.5" customHeight="1">
      <c r="A15" s="21">
        <v>6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3">
        <f t="shared" si="0"/>
        <v>0</v>
      </c>
    </row>
    <row r="16" ht="13.5" customHeight="1">
      <c r="A16" s="21">
        <v>7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3">
        <f t="shared" si="0"/>
        <v>0</v>
      </c>
    </row>
    <row r="17" ht="13.5" customHeight="1">
      <c r="A17" s="21">
        <v>8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3">
        <f t="shared" si="0"/>
        <v>0</v>
      </c>
    </row>
    <row r="18" ht="13.5" customHeight="1">
      <c r="A18" s="21">
        <v>9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3">
        <f t="shared" si="0"/>
        <v>0</v>
      </c>
    </row>
    <row r="19" ht="13.5" customHeight="1">
      <c r="A19" s="21">
        <v>10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3">
        <f t="shared" si="0"/>
        <v>0</v>
      </c>
    </row>
    <row r="20" ht="13.5" customHeight="1">
      <c r="A20" s="21">
        <v>11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3">
        <f t="shared" si="0"/>
        <v>0</v>
      </c>
    </row>
    <row r="21" ht="13.5" customHeight="1">
      <c r="A21" s="21">
        <v>12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3">
        <f t="shared" si="0"/>
        <v>0</v>
      </c>
    </row>
    <row r="22" ht="13.5" customHeight="1">
      <c r="A22" s="21">
        <v>13</v>
      </c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3">
        <f t="shared" si="0"/>
        <v>0</v>
      </c>
    </row>
    <row r="23" ht="13.5" customHeight="1">
      <c r="A23" s="21">
        <v>14</v>
      </c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3">
        <f t="shared" si="0"/>
        <v>0</v>
      </c>
    </row>
    <row r="24" ht="13.5" customHeight="1">
      <c r="A24" s="21">
        <v>15</v>
      </c>
      <c r="B24" s="2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3">
        <f t="shared" si="0"/>
        <v>0</v>
      </c>
    </row>
    <row r="25" ht="13.5" customHeight="1">
      <c r="A25" s="21">
        <v>16</v>
      </c>
      <c r="B25" s="2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3">
        <f t="shared" si="0"/>
        <v>0</v>
      </c>
    </row>
    <row r="26" ht="13.5" customHeight="1">
      <c r="A26" s="21">
        <v>17</v>
      </c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3">
        <f t="shared" si="0"/>
        <v>0</v>
      </c>
    </row>
    <row r="27" ht="13.5" customHeight="1">
      <c r="A27" s="21">
        <v>18</v>
      </c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3">
        <f t="shared" si="0"/>
        <v>0</v>
      </c>
    </row>
    <row r="28" ht="13.5" customHeight="1">
      <c r="A28" s="21">
        <v>19</v>
      </c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3">
        <f t="shared" si="0"/>
        <v>0</v>
      </c>
    </row>
    <row r="29" ht="13.5" customHeight="1">
      <c r="A29" s="21">
        <v>20</v>
      </c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3">
        <f t="shared" si="0"/>
        <v>0</v>
      </c>
    </row>
    <row r="30" ht="13.5" customHeight="1">
      <c r="A30" s="21">
        <v>21</v>
      </c>
      <c r="B30" s="22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>
        <f t="shared" si="0"/>
        <v>0</v>
      </c>
    </row>
    <row r="31" ht="13.5" customHeight="1">
      <c r="A31" s="21">
        <v>22</v>
      </c>
      <c r="B31" s="2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>
        <f t="shared" si="0"/>
        <v>0</v>
      </c>
    </row>
    <row r="32" ht="13.5" customHeight="1">
      <c r="A32" s="21">
        <v>23</v>
      </c>
      <c r="B32" s="22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3">
        <f t="shared" si="0"/>
        <v>0</v>
      </c>
    </row>
    <row r="33" ht="13.5" customHeight="1">
      <c r="A33" s="21">
        <v>24</v>
      </c>
      <c r="B33" s="22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3">
        <f t="shared" si="0"/>
        <v>0</v>
      </c>
    </row>
    <row r="34" ht="13.5" customHeight="1">
      <c r="A34" s="21">
        <v>25</v>
      </c>
      <c r="B34" s="2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>
        <f t="shared" si="0"/>
        <v>0</v>
      </c>
    </row>
    <row r="35" ht="13.5" customHeight="1">
      <c r="A35" s="21">
        <v>26</v>
      </c>
      <c r="B35" s="2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>
        <f t="shared" si="0"/>
        <v>0</v>
      </c>
    </row>
    <row r="36" ht="13.5" customHeight="1">
      <c r="A36" s="21">
        <v>27</v>
      </c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>
        <f t="shared" si="0"/>
        <v>0</v>
      </c>
    </row>
    <row r="37" ht="13.5" customHeight="1">
      <c r="A37" s="21">
        <v>28</v>
      </c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>
        <f t="shared" si="0"/>
        <v>0</v>
      </c>
    </row>
    <row r="38" ht="13.5" customHeight="1">
      <c r="A38" s="21">
        <v>29</v>
      </c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3">
        <f t="shared" si="0"/>
        <v>0</v>
      </c>
    </row>
    <row r="39" ht="13.5" customHeight="1">
      <c r="A39" s="21">
        <v>30</v>
      </c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3">
        <f t="shared" si="0"/>
        <v>0</v>
      </c>
    </row>
    <row r="40" ht="13.5" customHeight="1">
      <c r="A40" s="21">
        <v>31</v>
      </c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3">
        <f t="shared" si="0"/>
        <v>0</v>
      </c>
    </row>
    <row r="41" ht="13.5" customHeight="1">
      <c r="A41" s="21">
        <v>32</v>
      </c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3">
        <f t="shared" si="0"/>
        <v>0</v>
      </c>
    </row>
    <row r="42" ht="13.5" customHeight="1">
      <c r="A42" s="21">
        <v>33</v>
      </c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3">
        <f t="shared" si="0"/>
        <v>0</v>
      </c>
    </row>
    <row r="43" ht="13.5" customHeight="1">
      <c r="A43" s="21">
        <v>34</v>
      </c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3">
        <f t="shared" si="0"/>
        <v>0</v>
      </c>
    </row>
    <row r="44" ht="13.5" customHeight="1">
      <c r="A44" s="21">
        <v>35</v>
      </c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  <c r="P44" s="26"/>
      <c r="Q44" s="27">
        <f t="shared" si="0"/>
        <v>0</v>
      </c>
    </row>
    <row r="45" ht="28.5" customHeight="1">
      <c r="A45" s="28"/>
      <c r="B45" s="12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/>
      <c r="Q45" s="5"/>
    </row>
    <row r="46" ht="15.75" customHeight="1">
      <c r="A46" s="30" t="s">
        <v>25</v>
      </c>
      <c r="B46" s="2"/>
      <c r="C46" s="31"/>
      <c r="D46" s="9"/>
      <c r="E46" s="9"/>
      <c r="F46" s="9"/>
      <c r="G46" s="9"/>
      <c r="H46" s="9"/>
      <c r="I46" s="32" t="s">
        <v>26</v>
      </c>
      <c r="J46" s="9"/>
      <c r="K46" s="9"/>
      <c r="L46" s="9"/>
      <c r="M46" s="9"/>
      <c r="N46" s="9"/>
      <c r="O46" s="9"/>
      <c r="P46" s="33"/>
      <c r="Q46" s="12"/>
    </row>
    <row r="47" ht="18" customHeight="1">
      <c r="A47" s="30"/>
      <c r="B47" s="34" t="s">
        <v>27</v>
      </c>
      <c r="C47" s="35" t="s">
        <v>28</v>
      </c>
      <c r="D47" s="36"/>
      <c r="E47" s="36"/>
      <c r="F47" s="36"/>
      <c r="G47" s="36"/>
      <c r="H47" s="36"/>
      <c r="I47" s="35" t="s">
        <v>29</v>
      </c>
      <c r="J47" s="36"/>
      <c r="K47" s="36"/>
      <c r="L47" s="36"/>
      <c r="M47" s="36"/>
      <c r="N47" s="36"/>
      <c r="O47" s="36"/>
      <c r="P47" s="33"/>
      <c r="Q47" s="12"/>
    </row>
    <row r="48" ht="15.75" customHeight="1">
      <c r="A48" s="12"/>
      <c r="B48" s="30" t="s">
        <v>30</v>
      </c>
      <c r="C48" s="31"/>
      <c r="D48" s="9"/>
      <c r="E48" s="9"/>
      <c r="F48" s="9"/>
      <c r="G48" s="9"/>
      <c r="H48" s="9"/>
      <c r="I48" s="32" t="s">
        <v>26</v>
      </c>
      <c r="J48" s="9"/>
      <c r="K48" s="9"/>
      <c r="L48" s="9"/>
      <c r="M48" s="9"/>
      <c r="N48" s="9"/>
      <c r="O48" s="9"/>
      <c r="P48" s="33"/>
      <c r="Q48" s="12"/>
    </row>
    <row r="49" ht="15.75" customHeight="1">
      <c r="A49" s="12"/>
      <c r="B49" s="37"/>
      <c r="C49" s="35" t="s">
        <v>28</v>
      </c>
      <c r="D49" s="36"/>
      <c r="E49" s="36"/>
      <c r="F49" s="36"/>
      <c r="G49" s="36"/>
      <c r="H49" s="36"/>
      <c r="I49" s="35" t="s">
        <v>29</v>
      </c>
      <c r="J49" s="36"/>
      <c r="K49" s="36"/>
      <c r="L49" s="36"/>
      <c r="M49" s="36"/>
      <c r="N49" s="36"/>
      <c r="O49" s="36"/>
      <c r="P49" s="33"/>
      <c r="Q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</row>
  </sheetData>
  <mergeCells count="20">
    <mergeCell ref="A1:Q1"/>
    <mergeCell ref="A2:Q2"/>
    <mergeCell ref="A3:Q3"/>
    <mergeCell ref="A4:B4"/>
    <mergeCell ref="C4:Q4"/>
    <mergeCell ref="A5:B5"/>
    <mergeCell ref="C5:Q5"/>
    <mergeCell ref="A8:A9"/>
    <mergeCell ref="B8:B9"/>
    <mergeCell ref="C8:P8"/>
    <mergeCell ref="Q8:Q9"/>
    <mergeCell ref="A46:B46"/>
    <mergeCell ref="C46:H46"/>
    <mergeCell ref="I46:O46"/>
    <mergeCell ref="C47:H47"/>
    <mergeCell ref="I47:O47"/>
    <mergeCell ref="C48:H48"/>
    <mergeCell ref="I48:O48"/>
    <mergeCell ref="C49:H49"/>
    <mergeCell ref="I49:O49"/>
  </mergeCells>
  <printOptions headings="0" gridLines="0"/>
  <pageMargins left="0.53125" right="0.38541666666666657" top="0.54166666666666652" bottom="0.7812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B61" activeCellId="0" sqref="B61"/>
    </sheetView>
  </sheetViews>
  <sheetFormatPr defaultColWidth="14.42578125" defaultRowHeight="15" customHeight="1"/>
  <cols>
    <col customWidth="1" min="1" max="1" width="4.85546875"/>
    <col customWidth="1" min="2" max="2" width="32.7109375"/>
    <col customWidth="1" min="3" max="12" width="5.42578125"/>
    <col customWidth="1" min="13" max="13" width="8.140625"/>
    <col customWidth="1" min="14" max="16" width="5.42578125"/>
    <col customWidth="1" min="17" max="17" width="10.42578125"/>
    <col customWidth="1" min="18" max="18" width="10.5703125"/>
    <col customWidth="1" min="19" max="26" width="8.855468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5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25" customHeight="1">
      <c r="A4" s="7" t="s">
        <v>32</v>
      </c>
      <c r="B4" s="2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33"/>
      <c r="Q4" s="5"/>
      <c r="R4" s="38"/>
    </row>
    <row r="5" ht="32.25" customHeight="1">
      <c r="A5" s="10" t="s">
        <v>4</v>
      </c>
      <c r="B5" s="10"/>
      <c r="C5" s="39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33"/>
      <c r="Q5" s="12"/>
      <c r="R5" s="38"/>
    </row>
    <row r="6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8"/>
    </row>
    <row r="7">
      <c r="A7" s="12" t="s">
        <v>6</v>
      </c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38"/>
    </row>
    <row r="8" ht="15" customHeight="1">
      <c r="A8" s="18" t="s">
        <v>7</v>
      </c>
      <c r="B8" s="15" t="s">
        <v>8</v>
      </c>
      <c r="C8" s="16" t="s">
        <v>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40"/>
      <c r="P8" s="40"/>
      <c r="Q8" s="18" t="s">
        <v>10</v>
      </c>
      <c r="R8" s="18" t="s">
        <v>33</v>
      </c>
    </row>
    <row r="9" ht="33" customHeight="1">
      <c r="A9" s="41"/>
      <c r="B9" s="41"/>
      <c r="C9" s="42" t="s">
        <v>11</v>
      </c>
      <c r="D9" s="42" t="s">
        <v>12</v>
      </c>
      <c r="E9" s="42" t="s">
        <v>13</v>
      </c>
      <c r="F9" s="42" t="s">
        <v>14</v>
      </c>
      <c r="G9" s="42" t="s">
        <v>15</v>
      </c>
      <c r="H9" s="42" t="s">
        <v>16</v>
      </c>
      <c r="I9" s="42" t="s">
        <v>17</v>
      </c>
      <c r="J9" s="42" t="s">
        <v>18</v>
      </c>
      <c r="K9" s="42" t="s">
        <v>19</v>
      </c>
      <c r="L9" s="42" t="s">
        <v>20</v>
      </c>
      <c r="M9" s="42" t="s">
        <v>21</v>
      </c>
      <c r="N9" s="42" t="s">
        <v>22</v>
      </c>
      <c r="O9" s="42" t="s">
        <v>23</v>
      </c>
      <c r="P9" s="42" t="s">
        <v>24</v>
      </c>
      <c r="Q9" s="41"/>
      <c r="R9" s="41"/>
    </row>
    <row r="10" ht="14.25" customHeight="1">
      <c r="A10" s="19"/>
      <c r="B10" s="19"/>
      <c r="C10" s="42" t="s">
        <v>34</v>
      </c>
      <c r="D10" s="42" t="s">
        <v>34</v>
      </c>
      <c r="E10" s="42" t="s">
        <v>35</v>
      </c>
      <c r="F10" s="42" t="s">
        <v>34</v>
      </c>
      <c r="G10" s="42" t="s">
        <v>35</v>
      </c>
      <c r="H10" s="42" t="s">
        <v>36</v>
      </c>
      <c r="I10" s="42" t="s">
        <v>34</v>
      </c>
      <c r="J10" s="42" t="s">
        <v>34</v>
      </c>
      <c r="K10" s="42" t="s">
        <v>34</v>
      </c>
      <c r="L10" s="42" t="s">
        <v>35</v>
      </c>
      <c r="M10" s="42" t="s">
        <v>35</v>
      </c>
      <c r="N10" s="42" t="s">
        <v>34</v>
      </c>
      <c r="O10" s="42" t="s">
        <v>35</v>
      </c>
      <c r="P10" s="42" t="s">
        <v>35</v>
      </c>
      <c r="Q10" s="19"/>
      <c r="R10" s="19"/>
    </row>
    <row r="11">
      <c r="A11" s="21">
        <v>1</v>
      </c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3">
        <f t="shared" ref="Q11:Q45" si="1">SUM(C11:P11)</f>
        <v>0</v>
      </c>
      <c r="R11" s="43" t="str">
        <f t="shared" ref="R11:R45" si="2">IF(Q11&gt;=19,"Отлично",IF(Q11&gt;=14,"Хорошо",IF(Q11&gt;=8,"Удовл.",IF(Q11&gt;0,"Неудовл.",IF(Q11=0," ")))))</f>
        <v xml:space="preserve"> </v>
      </c>
    </row>
    <row r="12">
      <c r="A12" s="21">
        <v>2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3">
        <f t="shared" si="1"/>
        <v>0</v>
      </c>
      <c r="R12" s="43" t="str">
        <f t="shared" si="2"/>
        <v xml:space="preserve"> </v>
      </c>
    </row>
    <row r="13">
      <c r="A13" s="21">
        <v>3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3">
        <f t="shared" si="1"/>
        <v>0</v>
      </c>
      <c r="R13" s="43" t="str">
        <f t="shared" si="2"/>
        <v xml:space="preserve"> </v>
      </c>
    </row>
    <row r="14">
      <c r="A14" s="21">
        <v>4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3">
        <f t="shared" si="1"/>
        <v>0</v>
      </c>
      <c r="R14" s="43" t="str">
        <f t="shared" si="2"/>
        <v xml:space="preserve"> </v>
      </c>
    </row>
    <row r="15">
      <c r="A15" s="21">
        <v>5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3">
        <f t="shared" si="1"/>
        <v>0</v>
      </c>
      <c r="R15" s="43" t="str">
        <f t="shared" si="2"/>
        <v xml:space="preserve"> </v>
      </c>
    </row>
    <row r="16">
      <c r="A16" s="21">
        <v>6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3">
        <f t="shared" si="1"/>
        <v>0</v>
      </c>
      <c r="R16" s="43" t="str">
        <f t="shared" si="2"/>
        <v xml:space="preserve"> </v>
      </c>
    </row>
    <row r="17">
      <c r="A17" s="21">
        <v>7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3">
        <f t="shared" si="1"/>
        <v>0</v>
      </c>
      <c r="R17" s="43" t="str">
        <f t="shared" si="2"/>
        <v xml:space="preserve"> </v>
      </c>
    </row>
    <row r="18">
      <c r="A18" s="21">
        <v>8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3">
        <f t="shared" si="1"/>
        <v>0</v>
      </c>
      <c r="R18" s="43" t="str">
        <f t="shared" si="2"/>
        <v xml:space="preserve"> </v>
      </c>
    </row>
    <row r="19">
      <c r="A19" s="21">
        <v>9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3">
        <f t="shared" si="1"/>
        <v>0</v>
      </c>
      <c r="R19" s="43" t="str">
        <f t="shared" si="2"/>
        <v xml:space="preserve"> </v>
      </c>
    </row>
    <row r="20">
      <c r="A20" s="21">
        <v>10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3">
        <f t="shared" si="1"/>
        <v>0</v>
      </c>
      <c r="R20" s="43" t="str">
        <f t="shared" si="2"/>
        <v xml:space="preserve"> </v>
      </c>
    </row>
    <row r="21" ht="15.75" customHeight="1">
      <c r="A21" s="21">
        <v>11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3">
        <f t="shared" si="1"/>
        <v>0</v>
      </c>
      <c r="R21" s="43" t="str">
        <f t="shared" si="2"/>
        <v xml:space="preserve"> </v>
      </c>
    </row>
    <row r="22" ht="15.75" customHeight="1">
      <c r="A22" s="21">
        <v>12</v>
      </c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3">
        <f t="shared" si="1"/>
        <v>0</v>
      </c>
      <c r="R22" s="43" t="str">
        <f t="shared" si="2"/>
        <v xml:space="preserve"> </v>
      </c>
    </row>
    <row r="23" ht="15.75" customHeight="1">
      <c r="A23" s="21">
        <v>13</v>
      </c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3">
        <f t="shared" si="1"/>
        <v>0</v>
      </c>
      <c r="R23" s="43" t="str">
        <f t="shared" si="2"/>
        <v xml:space="preserve"> </v>
      </c>
    </row>
    <row r="24" ht="15.75" customHeight="1">
      <c r="A24" s="21">
        <v>14</v>
      </c>
      <c r="B24" s="2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3">
        <f t="shared" si="1"/>
        <v>0</v>
      </c>
      <c r="R24" s="43" t="str">
        <f t="shared" si="2"/>
        <v xml:space="preserve"> </v>
      </c>
    </row>
    <row r="25" ht="15.75" customHeight="1">
      <c r="A25" s="21">
        <v>15</v>
      </c>
      <c r="B25" s="2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3">
        <f t="shared" si="1"/>
        <v>0</v>
      </c>
      <c r="R25" s="43" t="str">
        <f t="shared" si="2"/>
        <v xml:space="preserve"> </v>
      </c>
    </row>
    <row r="26" ht="15.75" customHeight="1">
      <c r="A26" s="21">
        <v>16</v>
      </c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3">
        <f t="shared" si="1"/>
        <v>0</v>
      </c>
      <c r="R26" s="43" t="str">
        <f t="shared" si="2"/>
        <v xml:space="preserve"> </v>
      </c>
    </row>
    <row r="27" ht="15.75" customHeight="1">
      <c r="A27" s="21">
        <v>17</v>
      </c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3">
        <f t="shared" si="1"/>
        <v>0</v>
      </c>
      <c r="R27" s="43" t="str">
        <f t="shared" si="2"/>
        <v xml:space="preserve"> </v>
      </c>
    </row>
    <row r="28" ht="15.75" customHeight="1">
      <c r="A28" s="21">
        <v>18</v>
      </c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3">
        <f t="shared" si="1"/>
        <v>0</v>
      </c>
      <c r="R28" s="43" t="str">
        <f t="shared" si="2"/>
        <v xml:space="preserve"> </v>
      </c>
    </row>
    <row r="29" ht="15.75" customHeight="1">
      <c r="A29" s="21">
        <v>19</v>
      </c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3">
        <f t="shared" si="1"/>
        <v>0</v>
      </c>
      <c r="R29" s="43" t="str">
        <f t="shared" si="2"/>
        <v xml:space="preserve"> </v>
      </c>
    </row>
    <row r="30" ht="15.75" customHeight="1">
      <c r="A30" s="21">
        <v>20</v>
      </c>
      <c r="B30" s="22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>
        <f t="shared" si="1"/>
        <v>0</v>
      </c>
      <c r="R30" s="43" t="str">
        <f t="shared" si="2"/>
        <v xml:space="preserve"> </v>
      </c>
    </row>
    <row r="31" ht="15.75" customHeight="1">
      <c r="A31" s="21">
        <v>21</v>
      </c>
      <c r="B31" s="2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>
        <f t="shared" si="1"/>
        <v>0</v>
      </c>
      <c r="R31" s="43" t="str">
        <f t="shared" si="2"/>
        <v xml:space="preserve"> </v>
      </c>
    </row>
    <row r="32" ht="15.75" customHeight="1">
      <c r="A32" s="21">
        <v>22</v>
      </c>
      <c r="B32" s="22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3">
        <f t="shared" si="1"/>
        <v>0</v>
      </c>
      <c r="R32" s="43" t="str">
        <f t="shared" si="2"/>
        <v xml:space="preserve"> </v>
      </c>
    </row>
    <row r="33" ht="15.75" customHeight="1">
      <c r="A33" s="21">
        <v>23</v>
      </c>
      <c r="B33" s="22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3">
        <f t="shared" si="1"/>
        <v>0</v>
      </c>
      <c r="R33" s="43" t="str">
        <f t="shared" si="2"/>
        <v xml:space="preserve"> </v>
      </c>
    </row>
    <row r="34" ht="15.75" customHeight="1">
      <c r="A34" s="21">
        <v>24</v>
      </c>
      <c r="B34" s="2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>
        <f t="shared" si="1"/>
        <v>0</v>
      </c>
      <c r="R34" s="43" t="str">
        <f t="shared" si="2"/>
        <v xml:space="preserve"> </v>
      </c>
    </row>
    <row r="35" ht="15.75" customHeight="1">
      <c r="A35" s="21">
        <v>25</v>
      </c>
      <c r="B35" s="2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>
        <f t="shared" si="1"/>
        <v>0</v>
      </c>
      <c r="R35" s="43" t="str">
        <f t="shared" si="2"/>
        <v xml:space="preserve"> </v>
      </c>
    </row>
    <row r="36" ht="15.75" customHeight="1">
      <c r="A36" s="21">
        <v>26</v>
      </c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>
        <f t="shared" si="1"/>
        <v>0</v>
      </c>
      <c r="R36" s="43" t="str">
        <f t="shared" si="2"/>
        <v xml:space="preserve"> </v>
      </c>
    </row>
    <row r="37" ht="15.75" customHeight="1">
      <c r="A37" s="21">
        <v>27</v>
      </c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>
        <f t="shared" si="1"/>
        <v>0</v>
      </c>
      <c r="R37" s="43" t="str">
        <f t="shared" si="2"/>
        <v xml:space="preserve"> </v>
      </c>
    </row>
    <row r="38" ht="15.75" customHeight="1">
      <c r="A38" s="21">
        <v>28</v>
      </c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3">
        <f t="shared" si="1"/>
        <v>0</v>
      </c>
      <c r="R38" s="43" t="str">
        <f t="shared" si="2"/>
        <v xml:space="preserve"> </v>
      </c>
    </row>
    <row r="39" ht="15.75" customHeight="1">
      <c r="A39" s="21">
        <v>29</v>
      </c>
      <c r="B39" s="2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3">
        <f t="shared" si="1"/>
        <v>0</v>
      </c>
      <c r="R39" s="43" t="str">
        <f t="shared" si="2"/>
        <v xml:space="preserve"> </v>
      </c>
    </row>
    <row r="40" ht="15.75" customHeight="1">
      <c r="A40" s="21">
        <v>30</v>
      </c>
      <c r="B40" s="2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3">
        <f t="shared" si="1"/>
        <v>0</v>
      </c>
      <c r="R40" s="43" t="str">
        <f t="shared" si="2"/>
        <v xml:space="preserve"> </v>
      </c>
    </row>
    <row r="41" ht="15.75" customHeight="1">
      <c r="A41" s="21">
        <v>31</v>
      </c>
      <c r="B41" s="22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3">
        <f t="shared" si="1"/>
        <v>0</v>
      </c>
      <c r="R41" s="43" t="str">
        <f t="shared" si="2"/>
        <v xml:space="preserve"> </v>
      </c>
    </row>
    <row r="42" ht="15.75" customHeight="1">
      <c r="A42" s="21">
        <v>32</v>
      </c>
      <c r="B42" s="2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>
        <f t="shared" si="1"/>
        <v>0</v>
      </c>
      <c r="R42" s="43" t="str">
        <f t="shared" si="2"/>
        <v xml:space="preserve"> </v>
      </c>
    </row>
    <row r="43" ht="15.75" customHeight="1">
      <c r="A43" s="21">
        <v>33</v>
      </c>
      <c r="B43" s="22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>
        <f t="shared" si="1"/>
        <v>0</v>
      </c>
      <c r="R43" s="43" t="str">
        <f t="shared" si="2"/>
        <v xml:space="preserve"> </v>
      </c>
    </row>
    <row r="44" ht="15.75" customHeight="1">
      <c r="A44" s="21">
        <v>34</v>
      </c>
      <c r="B44" s="22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>
        <f t="shared" si="1"/>
        <v>0</v>
      </c>
      <c r="R44" s="43" t="str">
        <f t="shared" si="2"/>
        <v xml:space="preserve"> </v>
      </c>
    </row>
    <row r="45" ht="15.75" customHeight="1">
      <c r="A45" s="21">
        <v>35</v>
      </c>
      <c r="B45" s="22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>
        <f t="shared" si="1"/>
        <v>0</v>
      </c>
      <c r="R45" s="43" t="str">
        <f t="shared" si="2"/>
        <v xml:space="preserve"> </v>
      </c>
    </row>
    <row r="46" ht="15.75" customHeight="1">
      <c r="A46" s="44" t="s">
        <v>37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8"/>
    </row>
    <row r="47" ht="9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8"/>
    </row>
    <row r="48" ht="17.25" customHeight="1">
      <c r="A48" s="12"/>
      <c r="B48" s="12"/>
      <c r="C48" s="28" t="s">
        <v>38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2"/>
      <c r="R48" s="38"/>
    </row>
    <row r="49" ht="15.75" customHeight="1">
      <c r="A49" s="12"/>
      <c r="B49" s="12"/>
      <c r="C49" s="45" t="s">
        <v>9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6"/>
      <c r="Q49" s="12"/>
      <c r="R49" s="38"/>
    </row>
    <row r="50" ht="20.25" customHeight="1">
      <c r="A50" s="12"/>
      <c r="B50" s="30"/>
      <c r="C50" s="47" t="s">
        <v>11</v>
      </c>
      <c r="D50" s="47" t="s">
        <v>12</v>
      </c>
      <c r="E50" s="47" t="s">
        <v>13</v>
      </c>
      <c r="F50" s="47" t="s">
        <v>14</v>
      </c>
      <c r="G50" s="47" t="s">
        <v>15</v>
      </c>
      <c r="H50" s="47" t="s">
        <v>16</v>
      </c>
      <c r="I50" s="47" t="s">
        <v>17</v>
      </c>
      <c r="J50" s="47" t="s">
        <v>18</v>
      </c>
      <c r="K50" s="47" t="s">
        <v>19</v>
      </c>
      <c r="L50" s="47" t="s">
        <v>20</v>
      </c>
      <c r="M50" s="47" t="s">
        <v>21</v>
      </c>
      <c r="N50" s="47" t="s">
        <v>22</v>
      </c>
      <c r="O50" s="48" t="s">
        <v>23</v>
      </c>
      <c r="P50" s="49" t="s">
        <v>24</v>
      </c>
      <c r="Q50" s="12"/>
      <c r="R50" s="38"/>
    </row>
    <row r="51" ht="15.75" customHeight="1">
      <c r="A51" s="12"/>
      <c r="B51" s="50" t="s">
        <v>39</v>
      </c>
      <c r="C51" s="51">
        <f t="shared" ref="C51:P51" si="3">COUNTIFS(C11:C45,0)</f>
        <v>0</v>
      </c>
      <c r="D51" s="51">
        <f t="shared" si="3"/>
        <v>0</v>
      </c>
      <c r="E51" s="51">
        <f t="shared" si="3"/>
        <v>0</v>
      </c>
      <c r="F51" s="51">
        <f t="shared" si="3"/>
        <v>0</v>
      </c>
      <c r="G51" s="51">
        <f t="shared" si="3"/>
        <v>0</v>
      </c>
      <c r="H51" s="51">
        <f t="shared" si="3"/>
        <v>0</v>
      </c>
      <c r="I51" s="51">
        <f t="shared" si="3"/>
        <v>0</v>
      </c>
      <c r="J51" s="51">
        <f t="shared" si="3"/>
        <v>0</v>
      </c>
      <c r="K51" s="51">
        <f t="shared" si="3"/>
        <v>0</v>
      </c>
      <c r="L51" s="51">
        <f t="shared" si="3"/>
        <v>0</v>
      </c>
      <c r="M51" s="51">
        <f t="shared" si="3"/>
        <v>0</v>
      </c>
      <c r="N51" s="51">
        <f t="shared" si="3"/>
        <v>0</v>
      </c>
      <c r="O51" s="52">
        <f>COUNTIFS(O11:O45,0)</f>
        <v>0</v>
      </c>
      <c r="P51" s="51">
        <f t="shared" si="3"/>
        <v>0</v>
      </c>
      <c r="Q51" s="12"/>
      <c r="R51" s="38"/>
    </row>
    <row r="52" ht="15.75" customHeight="1">
      <c r="A52" s="28"/>
      <c r="B52" s="50" t="s">
        <v>40</v>
      </c>
      <c r="C52" s="51">
        <f t="shared" ref="C52:P52" si="4">COUNTIFS(C11:C45,1)</f>
        <v>0</v>
      </c>
      <c r="D52" s="51">
        <f t="shared" si="4"/>
        <v>0</v>
      </c>
      <c r="E52" s="51">
        <f t="shared" si="4"/>
        <v>0</v>
      </c>
      <c r="F52" s="51">
        <f t="shared" si="4"/>
        <v>0</v>
      </c>
      <c r="G52" s="51">
        <f t="shared" si="4"/>
        <v>0</v>
      </c>
      <c r="H52" s="51">
        <f t="shared" si="4"/>
        <v>0</v>
      </c>
      <c r="I52" s="51">
        <f t="shared" si="4"/>
        <v>0</v>
      </c>
      <c r="J52" s="51">
        <f t="shared" si="4"/>
        <v>0</v>
      </c>
      <c r="K52" s="51">
        <f t="shared" si="4"/>
        <v>0</v>
      </c>
      <c r="L52" s="51">
        <f t="shared" si="4"/>
        <v>0</v>
      </c>
      <c r="M52" s="51">
        <f t="shared" si="4"/>
        <v>0</v>
      </c>
      <c r="N52" s="51">
        <f t="shared" si="4"/>
        <v>0</v>
      </c>
      <c r="O52" s="51">
        <f t="shared" si="4"/>
        <v>0</v>
      </c>
      <c r="P52" s="51">
        <f t="shared" si="4"/>
        <v>0</v>
      </c>
      <c r="Q52" s="12"/>
      <c r="R52" s="38"/>
    </row>
    <row r="53" ht="15.75" customHeight="1">
      <c r="A53" s="28"/>
      <c r="B53" s="50" t="s">
        <v>41</v>
      </c>
      <c r="C53" s="51" t="s">
        <v>42</v>
      </c>
      <c r="D53" s="51" t="s">
        <v>42</v>
      </c>
      <c r="E53" s="51">
        <f>COUNTIFS(E11:E45,2)</f>
        <v>0</v>
      </c>
      <c r="F53" s="51" t="s">
        <v>43</v>
      </c>
      <c r="G53" s="51">
        <f>COUNTIFS(G11:G45,2)</f>
        <v>0</v>
      </c>
      <c r="H53" s="51">
        <f>COUNTIFS(H11:H45,2)</f>
        <v>0</v>
      </c>
      <c r="I53" s="51" t="s">
        <v>43</v>
      </c>
      <c r="J53" s="51" t="s">
        <v>42</v>
      </c>
      <c r="K53" s="51" t="s">
        <v>43</v>
      </c>
      <c r="L53" s="51">
        <f>COUNTIFS(L11:L45,2)</f>
        <v>0</v>
      </c>
      <c r="M53" s="51">
        <f>COUNTIFS(M11:M45,2)</f>
        <v>0</v>
      </c>
      <c r="N53" s="51" t="s">
        <v>42</v>
      </c>
      <c r="O53" s="51">
        <f>COUNTIFS(O11:O45,2)</f>
        <v>0</v>
      </c>
      <c r="P53" s="51">
        <f>COUNTIFS(P11:P45,2)</f>
        <v>0</v>
      </c>
      <c r="Q53" s="12"/>
      <c r="R53" s="38"/>
    </row>
    <row r="54" ht="15.75" customHeight="1">
      <c r="A54" s="28"/>
      <c r="B54" s="50" t="s">
        <v>44</v>
      </c>
      <c r="C54" s="51" t="s">
        <v>42</v>
      </c>
      <c r="D54" s="51" t="s">
        <v>42</v>
      </c>
      <c r="E54" s="51" t="s">
        <v>42</v>
      </c>
      <c r="F54" s="51" t="s">
        <v>42</v>
      </c>
      <c r="G54" s="51" t="s">
        <v>42</v>
      </c>
      <c r="H54" s="51">
        <f>COUNTIFS(H11:H45,3)</f>
        <v>0</v>
      </c>
      <c r="I54" s="51" t="s">
        <v>42</v>
      </c>
      <c r="J54" s="51" t="s">
        <v>42</v>
      </c>
      <c r="K54" s="51" t="s">
        <v>42</v>
      </c>
      <c r="L54" s="51" t="s">
        <v>42</v>
      </c>
      <c r="M54" s="51" t="s">
        <v>42</v>
      </c>
      <c r="N54" s="51" t="s">
        <v>42</v>
      </c>
      <c r="O54" s="51" t="s">
        <v>43</v>
      </c>
      <c r="P54" s="51" t="s">
        <v>42</v>
      </c>
      <c r="Q54" s="12"/>
      <c r="R54" s="38"/>
    </row>
    <row r="55" ht="11.25" customHeight="1">
      <c r="A55" s="53"/>
      <c r="B55" s="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38"/>
    </row>
    <row r="56" ht="15.75" hidden="1" customHeight="1">
      <c r="A56" s="12"/>
      <c r="B56" s="5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38"/>
    </row>
    <row r="57" ht="55.5" customHeight="1">
      <c r="A57" s="12"/>
      <c r="B57" s="28"/>
      <c r="C57" s="54" t="s">
        <v>45</v>
      </c>
      <c r="D57" s="17"/>
      <c r="E57" s="17"/>
      <c r="F57" s="17"/>
      <c r="G57" s="17"/>
      <c r="H57" s="17"/>
      <c r="I57" s="17"/>
      <c r="J57" s="17"/>
      <c r="K57" s="40"/>
      <c r="L57" s="18" t="s">
        <v>46</v>
      </c>
      <c r="M57" s="55" t="s">
        <v>47</v>
      </c>
      <c r="N57" s="56"/>
      <c r="O57" s="2"/>
      <c r="Q57" s="12"/>
      <c r="R57" s="38"/>
    </row>
    <row r="58" ht="15.75" customHeight="1">
      <c r="A58" s="12"/>
      <c r="B58" s="28"/>
      <c r="C58" s="57" t="s">
        <v>48</v>
      </c>
      <c r="D58" s="17"/>
      <c r="E58" s="17"/>
      <c r="F58" s="17"/>
      <c r="G58" s="17"/>
      <c r="H58" s="17"/>
      <c r="I58" s="17"/>
      <c r="J58" s="17"/>
      <c r="K58" s="40"/>
      <c r="L58" s="22">
        <f>COUNTIF($R$11:$R$45,"Отлично")</f>
        <v>0</v>
      </c>
      <c r="M58" s="58" t="e">
        <f>L58*100/'Итоговый протокол'!E7</f>
        <v>#DIV/0!</v>
      </c>
      <c r="N58" s="53"/>
      <c r="O58" s="2"/>
      <c r="Q58" s="12"/>
      <c r="R58" s="38"/>
    </row>
    <row r="59" ht="15.75" customHeight="1">
      <c r="A59" s="12"/>
      <c r="B59" s="28"/>
      <c r="C59" s="57" t="s">
        <v>49</v>
      </c>
      <c r="D59" s="17"/>
      <c r="E59" s="17"/>
      <c r="F59" s="17"/>
      <c r="G59" s="17"/>
      <c r="H59" s="17"/>
      <c r="I59" s="17"/>
      <c r="J59" s="17"/>
      <c r="K59" s="40"/>
      <c r="L59" s="22">
        <f>COUNTIF($R$11:$R$45,"Хорошо")</f>
        <v>0</v>
      </c>
      <c r="M59" s="58" t="e">
        <f>L59*100/'Итоговый протокол'!E7</f>
        <v>#DIV/0!</v>
      </c>
      <c r="N59" s="53"/>
      <c r="O59" s="2"/>
      <c r="Q59" s="12"/>
      <c r="R59" s="38"/>
    </row>
    <row r="60" ht="15.75" customHeight="1">
      <c r="A60" s="12"/>
      <c r="B60" s="28"/>
      <c r="C60" s="57" t="s">
        <v>50</v>
      </c>
      <c r="D60" s="17"/>
      <c r="E60" s="17"/>
      <c r="F60" s="17"/>
      <c r="G60" s="17"/>
      <c r="H60" s="17"/>
      <c r="I60" s="17"/>
      <c r="J60" s="17"/>
      <c r="K60" s="40"/>
      <c r="L60" s="22">
        <f>COUNTIF($R$11:$R$45,"Удовл.")</f>
        <v>0</v>
      </c>
      <c r="M60" s="58" t="e">
        <f>L60*100/'Итоговый протокол'!E7</f>
        <v>#DIV/0!</v>
      </c>
      <c r="N60" s="53"/>
      <c r="O60" s="2"/>
      <c r="Q60" s="12"/>
      <c r="R60" s="38"/>
    </row>
    <row r="61" ht="15.75" customHeight="1">
      <c r="A61" s="12"/>
      <c r="B61" s="28"/>
      <c r="C61" s="57" t="s">
        <v>51</v>
      </c>
      <c r="D61" s="17"/>
      <c r="E61" s="17"/>
      <c r="F61" s="17"/>
      <c r="G61" s="17"/>
      <c r="H61" s="17"/>
      <c r="I61" s="17"/>
      <c r="J61" s="17"/>
      <c r="K61" s="40"/>
      <c r="L61" s="22">
        <f>COUNTIF($R$11:$R$45,"Неудовл.")</f>
        <v>0</v>
      </c>
      <c r="M61" s="58" t="e">
        <f>L61*100/'Итоговый протокол'!E7</f>
        <v>#DIV/0!</v>
      </c>
      <c r="N61" s="53"/>
      <c r="O61" s="2"/>
      <c r="Q61" s="12"/>
      <c r="R61" s="38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38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38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38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38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38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38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38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38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38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38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38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38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38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38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38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38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38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38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38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38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38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38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38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38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38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38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38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38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38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38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38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38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38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38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38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38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38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38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38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38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38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38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38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38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38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38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38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38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38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38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38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38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38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38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38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38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38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38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38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38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38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38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38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38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38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38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38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38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38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8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8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38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38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38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38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38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38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38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38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38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38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38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38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38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38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38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38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38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38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38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38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38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38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38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38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38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38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38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38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38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38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38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38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38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38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38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38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38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38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38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38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38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38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38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38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38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38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38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38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38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38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38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38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38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38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38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38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38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38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38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38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38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38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38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38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38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38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38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38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38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38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38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38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38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38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38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38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38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38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38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38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38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38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38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38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38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38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38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38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38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38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38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38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38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38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38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38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38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38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38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38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38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38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38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38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38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38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38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38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38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38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38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38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38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38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38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38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38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38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38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38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38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38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38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38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38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38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38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38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38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38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38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38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38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38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38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38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38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38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38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38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38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38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38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38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38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38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38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38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38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38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38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38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38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38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38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38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38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38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38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38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38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38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38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38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38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38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38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38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38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38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38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38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38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38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38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38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38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38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38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38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38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38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38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38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38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38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38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38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38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38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38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38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38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38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38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38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38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38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38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38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38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38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38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38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38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38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38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38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38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38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38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38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38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38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38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38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38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38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38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38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38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38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38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38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38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38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38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38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38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38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38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38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38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38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38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38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38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38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38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38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38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38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38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38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38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38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38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38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38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38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38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38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38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38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38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38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38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38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38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38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38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38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38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38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38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38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38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38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38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38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38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38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38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38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38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38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38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38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38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38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38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38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38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38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38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38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38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38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38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38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38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38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38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38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38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38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38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38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38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38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38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38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38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38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38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38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38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38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38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38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38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38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38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38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38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38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38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38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38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38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38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38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38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38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38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38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38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38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38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38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38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38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38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38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38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38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38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38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38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38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38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38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38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38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38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38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38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38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38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38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38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38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38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38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38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38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38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38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38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38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38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38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38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38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38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38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38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38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38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38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38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38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38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38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38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38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38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38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38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38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38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38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38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38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38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38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38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38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38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38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38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38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38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38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38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38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38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38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38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38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38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38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38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38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38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38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38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38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38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38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38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38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38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38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38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38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38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38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38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38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38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38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38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38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38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38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38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38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38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38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38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38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38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38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38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38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38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38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38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38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38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38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38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38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38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38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38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38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38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38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38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38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38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38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38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38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38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38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38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38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38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38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38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38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38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38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38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38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38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38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38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38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38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38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38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38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38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38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38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38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38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38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38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38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38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38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38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38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38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38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38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38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38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38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38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38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38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38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38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38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38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38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38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38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38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38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38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38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38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38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38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38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38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38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38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38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38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38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38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38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38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38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38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38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38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38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38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38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38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38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38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38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38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38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38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38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38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38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38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38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38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38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38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38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38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38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38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38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38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38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38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38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38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38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38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38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38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38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38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38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38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38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38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38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38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38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38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38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38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38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38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38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38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38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38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38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38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38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38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38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38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38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38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38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38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38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38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38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38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38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38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38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38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38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38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38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38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38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38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38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38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38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38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38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38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38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38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38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38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38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38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38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38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38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38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38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38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38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38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38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38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38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38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38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38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38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38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38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38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38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38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38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38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38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38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38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38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38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38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38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38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38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38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38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38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38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38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38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38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38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38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38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38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38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38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38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38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38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38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38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38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38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38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38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38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38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38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38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38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38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38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38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38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38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38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38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38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38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38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38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38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38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38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38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38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38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38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38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38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38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38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38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38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38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38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38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38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38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38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38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38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38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38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38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38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38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38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38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38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38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38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38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38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38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38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38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38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38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38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38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38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38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38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38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38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38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38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38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38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38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38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38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38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38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38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38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38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38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38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38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38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38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38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38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38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38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38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38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38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38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38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38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38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38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38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38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38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38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38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38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38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38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38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38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38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38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38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38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38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38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38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38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38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38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38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38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38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38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38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38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38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38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38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38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38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38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38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38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38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38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38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38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38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38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38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38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38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38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38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38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38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38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38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38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38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38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38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38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38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38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38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38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38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38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38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38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38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38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38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38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38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38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38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38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38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38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38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38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38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38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38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38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38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38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38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38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38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38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38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38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38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38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38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38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38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38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38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38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38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38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38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38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38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38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38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38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38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38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38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38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38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38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38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38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38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38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38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38"/>
    </row>
    <row r="1001" ht="15.7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38"/>
    </row>
  </sheetData>
  <mergeCells count="26">
    <mergeCell ref="A1:R1"/>
    <mergeCell ref="A2:R2"/>
    <mergeCell ref="A3:R3"/>
    <mergeCell ref="A4:B4"/>
    <mergeCell ref="C4:O4"/>
    <mergeCell ref="A5:B5"/>
    <mergeCell ref="C5:O5"/>
    <mergeCell ref="A8:A10"/>
    <mergeCell ref="B8:B10"/>
    <mergeCell ref="C8:O8"/>
    <mergeCell ref="Q8:Q10"/>
    <mergeCell ref="R8:R10"/>
    <mergeCell ref="A46:Q47"/>
    <mergeCell ref="C48:O48"/>
    <mergeCell ref="C49:P49"/>
    <mergeCell ref="A55:B55"/>
    <mergeCell ref="C57:K57"/>
    <mergeCell ref="N57:O57"/>
    <mergeCell ref="C58:K58"/>
    <mergeCell ref="N58:O58"/>
    <mergeCell ref="C59:K59"/>
    <mergeCell ref="N59:O59"/>
    <mergeCell ref="C60:K60"/>
    <mergeCell ref="N60:O60"/>
    <mergeCell ref="C61:K61"/>
    <mergeCell ref="N61:O61"/>
  </mergeCells>
  <printOptions headings="0" gridLines="0"/>
  <pageMargins left="0.32291666666666674" right="0.28125" top="0.36458333333333331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A3" activeCellId="0" sqref="A3:G3"/>
    </sheetView>
  </sheetViews>
  <sheetFormatPr defaultColWidth="14.42578125" defaultRowHeight="15" customHeight="1"/>
  <cols>
    <col customWidth="1" min="1" max="1" width="22"/>
    <col customWidth="1" min="2" max="2" width="17.42578125"/>
    <col customWidth="1" min="3" max="3" width="10.7109375"/>
    <col customWidth="1" min="4" max="4" width="13.28515625"/>
    <col customWidth="1" min="5" max="5" width="16.140625"/>
    <col customWidth="1" min="6" max="6" width="16.85546875"/>
    <col customWidth="1" min="7" max="7" width="31.28515625"/>
    <col customWidth="1" min="8" max="26" width="8.710937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</row>
    <row r="2">
      <c r="A2" s="5" t="s">
        <v>1</v>
      </c>
      <c r="B2" s="2"/>
      <c r="C2" s="2"/>
      <c r="D2" s="2"/>
      <c r="E2" s="2"/>
      <c r="F2" s="2"/>
      <c r="G2" s="2"/>
      <c r="H2" s="6"/>
      <c r="I2" s="6"/>
      <c r="J2" s="6"/>
      <c r="K2" s="6"/>
      <c r="L2" s="6"/>
      <c r="M2" s="6"/>
      <c r="N2" s="6"/>
      <c r="O2" s="6"/>
      <c r="P2" s="6"/>
      <c r="Q2" s="6"/>
    </row>
    <row r="3">
      <c r="A3" s="5" t="s">
        <v>52</v>
      </c>
      <c r="B3" s="2"/>
      <c r="C3" s="2"/>
      <c r="D3" s="2"/>
      <c r="E3" s="2"/>
      <c r="F3" s="2"/>
      <c r="G3" s="2"/>
      <c r="H3" s="6"/>
      <c r="I3" s="6"/>
      <c r="J3" s="6"/>
      <c r="K3" s="6"/>
      <c r="L3" s="6"/>
      <c r="M3" s="6"/>
      <c r="N3" s="6"/>
      <c r="O3" s="6"/>
      <c r="P3" s="6"/>
      <c r="Q3" s="6"/>
    </row>
    <row r="6" ht="71.25">
      <c r="A6" s="59" t="s">
        <v>32</v>
      </c>
      <c r="B6" s="59" t="s">
        <v>53</v>
      </c>
      <c r="C6" s="60" t="s">
        <v>54</v>
      </c>
      <c r="D6" s="59" t="s">
        <v>55</v>
      </c>
      <c r="E6" s="59" t="s">
        <v>56</v>
      </c>
      <c r="F6" s="59" t="s">
        <v>57</v>
      </c>
      <c r="G6" s="59" t="s">
        <v>58</v>
      </c>
    </row>
    <row r="7">
      <c r="A7" s="61"/>
      <c r="B7" s="61"/>
      <c r="C7" s="61"/>
      <c r="D7" s="61"/>
      <c r="E7" s="61"/>
      <c r="F7" s="61"/>
      <c r="G7" s="61"/>
    </row>
    <row r="8">
      <c r="A8" s="61"/>
      <c r="B8" s="61"/>
      <c r="C8" s="61"/>
      <c r="D8" s="61"/>
      <c r="E8" s="61"/>
      <c r="F8" s="61"/>
      <c r="G8" s="61"/>
    </row>
    <row r="9">
      <c r="A9" s="61"/>
      <c r="B9" s="61"/>
      <c r="C9" s="61"/>
      <c r="D9" s="61"/>
      <c r="E9" s="61"/>
      <c r="F9" s="61"/>
      <c r="G9" s="61"/>
    </row>
    <row r="10">
      <c r="A10" s="61"/>
      <c r="B10" s="61"/>
      <c r="C10" s="61"/>
      <c r="D10" s="61"/>
      <c r="E10" s="61"/>
      <c r="F10" s="61"/>
      <c r="G10" s="61"/>
    </row>
    <row r="11">
      <c r="A11" s="61"/>
      <c r="B11" s="61"/>
      <c r="C11" s="61"/>
      <c r="D11" s="61"/>
      <c r="E11" s="61"/>
      <c r="F11" s="61"/>
      <c r="G11" s="61"/>
    </row>
    <row r="12">
      <c r="A12" s="61"/>
      <c r="B12" s="61"/>
      <c r="C12" s="61"/>
      <c r="D12" s="61"/>
      <c r="E12" s="61"/>
      <c r="F12" s="61"/>
      <c r="G12" s="61"/>
    </row>
    <row r="13">
      <c r="A13" s="61"/>
      <c r="B13" s="61"/>
      <c r="C13" s="61"/>
      <c r="D13" s="61"/>
      <c r="E13" s="61"/>
      <c r="F13" s="61"/>
      <c r="G13" s="61"/>
    </row>
    <row r="14">
      <c r="A14" s="61"/>
      <c r="B14" s="61"/>
      <c r="C14" s="61"/>
      <c r="D14" s="61"/>
      <c r="E14" s="61"/>
      <c r="F14" s="61"/>
      <c r="G14" s="61"/>
    </row>
    <row r="15">
      <c r="A15" s="61"/>
      <c r="B15" s="61"/>
      <c r="C15" s="61"/>
      <c r="D15" s="61"/>
      <c r="E15" s="61"/>
      <c r="F15" s="61"/>
      <c r="G15" s="61"/>
    </row>
    <row r="16">
      <c r="A16" s="61"/>
      <c r="B16" s="61"/>
      <c r="C16" s="61"/>
      <c r="D16" s="61"/>
      <c r="E16" s="61"/>
      <c r="F16" s="61"/>
      <c r="G16" s="61"/>
    </row>
    <row r="17">
      <c r="A17" s="61"/>
      <c r="B17" s="61"/>
      <c r="C17" s="61"/>
      <c r="D17" s="61"/>
      <c r="E17" s="61"/>
      <c r="F17" s="61"/>
      <c r="G17" s="61"/>
    </row>
    <row r="18">
      <c r="A18" s="61"/>
      <c r="B18" s="61"/>
      <c r="C18" s="61"/>
      <c r="D18" s="61"/>
      <c r="E18" s="61"/>
      <c r="F18" s="61"/>
      <c r="G18" s="61"/>
    </row>
    <row r="19">
      <c r="A19" s="61"/>
      <c r="B19" s="61"/>
      <c r="C19" s="61"/>
      <c r="D19" s="61"/>
      <c r="E19" s="61"/>
      <c r="F19" s="61"/>
      <c r="G19" s="61"/>
    </row>
    <row r="20">
      <c r="A20" s="61"/>
      <c r="B20" s="61"/>
      <c r="C20" s="61"/>
      <c r="D20" s="61"/>
      <c r="E20" s="61"/>
      <c r="F20" s="61"/>
      <c r="G20" s="61"/>
    </row>
    <row r="21" ht="15.75" customHeight="1">
      <c r="A21" s="61"/>
      <c r="B21" s="61"/>
      <c r="C21" s="61"/>
      <c r="D21" s="61"/>
      <c r="E21" s="61"/>
      <c r="F21" s="61"/>
      <c r="G21" s="61"/>
    </row>
    <row r="22" ht="15.75" customHeight="1">
      <c r="A22" s="61"/>
      <c r="B22" s="61"/>
      <c r="C22" s="61"/>
      <c r="D22" s="61"/>
      <c r="E22" s="61"/>
      <c r="F22" s="61"/>
      <c r="G22" s="61"/>
    </row>
    <row r="23" ht="15.75" customHeight="1">
      <c r="A23" s="61"/>
      <c r="B23" s="61"/>
      <c r="C23" s="61"/>
      <c r="D23" s="61"/>
      <c r="E23" s="61"/>
      <c r="F23" s="61"/>
      <c r="G23" s="61"/>
    </row>
    <row r="24" ht="15.75" customHeight="1"/>
    <row r="25" ht="15.75" customHeight="1"/>
    <row r="26" ht="15.75" customHeight="1"/>
    <row r="27" ht="15.75" customHeight="1">
      <c r="A27" s="62" t="s">
        <v>59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A2:G2"/>
    <mergeCell ref="A3:G3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ЦНППМ (г. Ивантеевка)</cp:lastModifiedBy>
  <cp:revision>1</cp:revision>
  <dcterms:created xsi:type="dcterms:W3CDTF">2023-12-14T08:02:00Z</dcterms:created>
  <dcterms:modified xsi:type="dcterms:W3CDTF">2025-05-05T07:54:15Z</dcterms:modified>
</cp:coreProperties>
</file>