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Протокол № 1" sheetId="1" state="visible" r:id="rId1"/>
    <sheet name="Протокол № 2" sheetId="2" state="visible" r:id="rId2"/>
    <sheet name="Итоговый протокол" sheetId="3" state="visible" r:id="rId3"/>
  </sheet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>
      <text>
        <r>
          <rPr>
            <sz val="9"/>
            <rFont val="Tahoma"/>
          </rPr>
          <t xml:space="preserve"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</comments>
</file>

<file path=xl/sharedStrings.xml><?xml version="1.0" encoding="utf-8"?>
<sst xmlns="http://schemas.openxmlformats.org/spreadsheetml/2006/main" count="58" uniqueCount="58">
  <si>
    <t xml:space="preserve">Региональный проект Московской области "Инновационная модель "Эффективная начальная школа"</t>
  </si>
  <si>
    <t xml:space="preserve">Контрольная работа по предмету: "Математика" для учащихся 1 класса</t>
  </si>
  <si>
    <t xml:space="preserve">Протокол № 1</t>
  </si>
  <si>
    <t xml:space="preserve">Муниципальное образование:</t>
  </si>
  <si>
    <t xml:space="preserve">Наименование образовательного учреждения:</t>
  </si>
  <si>
    <t>Класс:</t>
  </si>
  <si>
    <t>УМК:</t>
  </si>
  <si>
    <t xml:space="preserve">№ п/п</t>
  </si>
  <si>
    <t xml:space="preserve">Фамилия и имя </t>
  </si>
  <si>
    <t>Задания</t>
  </si>
  <si>
    <t xml:space="preserve">Количество баллов</t>
  </si>
  <si>
    <t xml:space="preserve">№ 1</t>
  </si>
  <si>
    <t xml:space="preserve">№ 2</t>
  </si>
  <si>
    <t xml:space="preserve">№ 3</t>
  </si>
  <si>
    <t xml:space="preserve">№ 4</t>
  </si>
  <si>
    <t xml:space="preserve">№ 5</t>
  </si>
  <si>
    <t xml:space="preserve">№ 6</t>
  </si>
  <si>
    <t xml:space="preserve">№ 7</t>
  </si>
  <si>
    <t xml:space="preserve">№ 8</t>
  </si>
  <si>
    <t xml:space="preserve">№ 9</t>
  </si>
  <si>
    <t xml:space="preserve">№ 10</t>
  </si>
  <si>
    <t xml:space="preserve">№ 11</t>
  </si>
  <si>
    <t xml:space="preserve">№ 12</t>
  </si>
  <si>
    <t xml:space="preserve">№ 13</t>
  </si>
  <si>
    <t xml:space="preserve">Директор ОУ :</t>
  </si>
  <si>
    <t>/</t>
  </si>
  <si>
    <t>М.п.</t>
  </si>
  <si>
    <t>(ФИО)</t>
  </si>
  <si>
    <t>(подпись)</t>
  </si>
  <si>
    <t xml:space="preserve">ФИО учителя:</t>
  </si>
  <si>
    <t xml:space="preserve">Протокол № 2 (для учителя)</t>
  </si>
  <si>
    <t xml:space="preserve">Муниципальное образование</t>
  </si>
  <si>
    <t xml:space="preserve">Уровень выполнения</t>
  </si>
  <si>
    <t xml:space="preserve">2 б</t>
  </si>
  <si>
    <t xml:space="preserve">1 б</t>
  </si>
  <si>
    <t xml:space="preserve">3 б</t>
  </si>
  <si>
    <t xml:space="preserve">Общий итог по классу</t>
  </si>
  <si>
    <t xml:space="preserve">Количество учеников, выполнивших задание на соответствующий балл</t>
  </si>
  <si>
    <t xml:space="preserve">итого (0)</t>
  </si>
  <si>
    <t xml:space="preserve">итого (1)</t>
  </si>
  <si>
    <t xml:space="preserve">итого (2)</t>
  </si>
  <si>
    <t xml:space="preserve"> - </t>
  </si>
  <si>
    <t xml:space="preserve">итого (3)</t>
  </si>
  <si>
    <t>Уровень:</t>
  </si>
  <si>
    <t xml:space="preserve">Кол-во чел.</t>
  </si>
  <si>
    <t>%</t>
  </si>
  <si>
    <t xml:space="preserve">19-24 баллов - "Отлично",</t>
  </si>
  <si>
    <t xml:space="preserve">13-18 баллов - "Хорошо",</t>
  </si>
  <si>
    <t xml:space="preserve">9-12 баллов - "Удовлетворительно",</t>
  </si>
  <si>
    <t xml:space="preserve">0-8 баллов - "Неудовлетворительно"</t>
  </si>
  <si>
    <t xml:space="preserve">Итоговый протокол </t>
  </si>
  <si>
    <t xml:space="preserve">Образовательная организация</t>
  </si>
  <si>
    <t>Класс</t>
  </si>
  <si>
    <t xml:space="preserve">Количество детей в классе</t>
  </si>
  <si>
    <t xml:space="preserve">Количество детей, приступивших к выполнению работы</t>
  </si>
  <si>
    <t xml:space="preserve">Количество детей, несправившихся с работой</t>
  </si>
  <si>
    <t>Дефициты*</t>
  </si>
  <si>
    <t xml:space="preserve">* Необходимо  вписать номера заданий, с которыми справились менее 60% обучающихся.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</si>
</sst>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\ _₽_-;\-* #,##0.0\ _₽_-;_-* &quot;-&quot;??\ _₽_-;_-@"/>
  </numFmts>
  <fonts count="9">
    <font>
      <sz val="11.000000"/>
      <color theme="1"/>
      <name val="Calibri"/>
      <scheme val="minor"/>
    </font>
    <font>
      <b/>
      <sz val="11.000000"/>
      <color theme="1"/>
      <name val="Times New Roman"/>
    </font>
    <font>
      <b/>
      <sz val="11.000000"/>
      <color theme="1"/>
      <name val="Calibri"/>
    </font>
    <font>
      <sz val="11.000000"/>
      <color theme="1"/>
      <name val="Times New Roman"/>
    </font>
    <font>
      <sz val="11.000000"/>
      <name val="Calibri"/>
    </font>
    <font>
      <sz val="10.000000"/>
      <color theme="1"/>
      <name val="Times New Roman"/>
    </font>
    <font>
      <sz val="9.000000"/>
      <color theme="1"/>
      <name val="Times New Roman"/>
    </font>
    <font>
      <sz val="11.000000"/>
      <color theme="1"/>
      <name val="Calibri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 style="none"/>
    </border>
    <border>
      <left style="thin">
        <color rgb="FF505050"/>
      </left>
      <right style="thin">
        <color rgb="FF505050"/>
      </right>
      <top style="thin">
        <color rgb="FF505050"/>
      </top>
      <bottom style="none"/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2">
    <xf fontId="0" fillId="0" borderId="0" numFmtId="0" xfId="0"/>
    <xf fontId="1" fillId="0" borderId="0" numFmtId="0" xfId="0" applyFont="1" applyAlignment="1">
      <alignment horizontal="center"/>
    </xf>
    <xf fontId="0" fillId="0" borderId="0" numFmtId="0" xfId="0"/>
    <xf fontId="1" fillId="0" borderId="0" numFmtId="0" xfId="0" applyFont="1"/>
    <xf fontId="2" fillId="0" borderId="0" numFmtId="0" xfId="0" applyFont="1"/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vertical="center"/>
    </xf>
    <xf fontId="3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center" vertical="center"/>
    </xf>
    <xf fontId="4" fillId="0" borderId="1" numFmtId="0" xfId="0" applyFont="1" applyBorder="1"/>
    <xf fontId="3" fillId="0" borderId="0" numFmtId="0" xfId="0" applyFont="1" applyAlignment="1">
      <alignment vertical="center" wrapText="1"/>
    </xf>
    <xf fontId="3" fillId="0" borderId="1" numFmtId="0" xfId="0" applyFont="1" applyBorder="1" applyAlignment="1">
      <alignment horizontal="center" vertical="center" wrapText="1"/>
    </xf>
    <xf fontId="3" fillId="0" borderId="0" numFmtId="0" xfId="0" applyFont="1"/>
    <xf fontId="3" fillId="0" borderId="1" numFmtId="0" xfId="0" applyFont="1" applyBorder="1"/>
    <xf fontId="3" fillId="0" borderId="2" numFmtId="0" xfId="0" applyFont="1" applyBorder="1"/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/>
    </xf>
    <xf fontId="4" fillId="0" borderId="5" numFmtId="0" xfId="0" applyFont="1" applyBorder="1"/>
    <xf fontId="5" fillId="0" borderId="3" numFmtId="0" xfId="0" applyFont="1" applyBorder="1" applyAlignment="1">
      <alignment horizontal="center" vertical="center" wrapText="1"/>
    </xf>
    <xf fontId="4" fillId="0" borderId="6" numFmtId="0" xfId="0" applyFont="1" applyBorder="1"/>
    <xf fontId="5" fillId="2" borderId="7" numFmtId="0" xfId="0" applyFont="1" applyFill="1" applyBorder="1" applyAlignment="1">
      <alignment horizontal="center" vertical="center"/>
    </xf>
    <xf fontId="3" fillId="0" borderId="7" numFmtId="0" xfId="0" applyFont="1" applyBorder="1" applyAlignment="1">
      <alignment horizontal="center" vertical="center"/>
    </xf>
    <xf fontId="3" fillId="0" borderId="7" numFmtId="0" xfId="0" applyFont="1" applyBorder="1"/>
    <xf fontId="1" fillId="0" borderId="7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/>
    </xf>
    <xf fontId="3" fillId="0" borderId="8" numFmtId="0" xfId="0" applyFont="1" applyBorder="1" applyAlignment="1">
      <alignment horizontal="center" vertical="center"/>
    </xf>
    <xf fontId="1" fillId="0" borderId="9" numFmtId="0" xfId="0" applyFont="1" applyBorder="1" applyAlignment="1">
      <alignment horizontal="center" vertical="center"/>
    </xf>
    <xf fontId="3" fillId="0" borderId="0" numFmtId="0" xfId="0" applyFont="1" applyAlignment="1">
      <alignment horizontal="center" vertical="center"/>
    </xf>
    <xf fontId="3" fillId="0" borderId="2" numFmtId="0" xfId="0" applyFont="1" applyBorder="1" applyAlignment="1">
      <alignment horizontal="center" vertical="center"/>
    </xf>
    <xf fontId="3" fillId="0" borderId="0" numFmtId="0" xfId="0" applyFont="1" applyAlignment="1">
      <alignment horizontal="right"/>
    </xf>
    <xf fontId="3" fillId="0" borderId="1" numFmtId="0" xfId="0" applyFont="1" applyBorder="1" applyAlignment="1">
      <alignment horizontal="center"/>
    </xf>
    <xf fontId="3" fillId="0" borderId="1" numFmtId="0" xfId="0" applyFont="1" applyBorder="1" applyAlignment="1">
      <alignment horizontal="left"/>
    </xf>
    <xf fontId="6" fillId="0" borderId="0" numFmtId="0" xfId="0" applyFont="1" applyAlignment="1">
      <alignment horizontal="right"/>
    </xf>
    <xf fontId="6" fillId="0" borderId="2" numFmtId="0" xfId="0" applyFont="1" applyBorder="1" applyAlignment="1">
      <alignment horizontal="center" vertical="top"/>
    </xf>
    <xf fontId="4" fillId="0" borderId="2" numFmtId="0" xfId="0" applyFont="1" applyBorder="1"/>
    <xf fontId="6" fillId="0" borderId="0" numFmtId="0" xfId="0" applyFont="1"/>
    <xf fontId="7" fillId="0" borderId="0" numFmtId="0" xfId="0" applyFont="1" applyAlignment="1">
      <alignment horizontal="center"/>
    </xf>
    <xf fontId="3" fillId="0" borderId="5" numFmtId="0" xfId="0" applyFont="1" applyBorder="1" applyAlignment="1">
      <alignment horizontal="center" vertical="center" wrapText="1"/>
    </xf>
    <xf fontId="4" fillId="0" borderId="9" numFmtId="0" xfId="0" applyFont="1" applyBorder="1"/>
    <xf fontId="4" fillId="0" borderId="10" numFmtId="0" xfId="0" applyFont="1" applyBorder="1"/>
    <xf fontId="5" fillId="0" borderId="7" numFmtId="0" xfId="0" applyFont="1" applyBorder="1" applyAlignment="1">
      <alignment horizontal="center" vertical="center"/>
    </xf>
    <xf fontId="7" fillId="0" borderId="7" numFmtId="0" xfId="0" applyFont="1" applyBorder="1" applyAlignment="1">
      <alignment horizontal="center"/>
    </xf>
    <xf fontId="8" fillId="0" borderId="2" numFmtId="0" xfId="0" applyFont="1" applyBorder="1" applyAlignment="1">
      <alignment horizontal="center"/>
    </xf>
    <xf fontId="3" fillId="0" borderId="11" numFmtId="0" xfId="0" applyFont="1" applyBorder="1" applyAlignment="1">
      <alignment horizontal="center" vertical="center"/>
    </xf>
    <xf fontId="3" fillId="0" borderId="12" numFmtId="0" xfId="0" applyFont="1" applyBorder="1" applyAlignment="1">
      <alignment horizontal="center" vertical="center"/>
    </xf>
    <xf fontId="3" fillId="2" borderId="6" numFmtId="0" xfId="0" applyFont="1" applyFill="1" applyBorder="1" applyAlignment="1">
      <alignment horizontal="center" vertical="center"/>
    </xf>
    <xf fontId="3" fillId="2" borderId="13" numFmtId="0" xfId="0" applyFont="1" applyFill="1" applyBorder="1" applyAlignment="1">
      <alignment horizontal="center" vertical="center"/>
    </xf>
    <xf fontId="3" fillId="2" borderId="14" numFmtId="0" xfId="0" applyFont="1" applyFill="1" applyBorder="1" applyAlignment="1">
      <alignment horizontal="center" vertical="center"/>
    </xf>
    <xf fontId="3" fillId="0" borderId="0" numFmtId="0" xfId="0" applyFont="1" applyAlignment="1">
      <alignment horizontal="right" vertical="center"/>
    </xf>
    <xf fontId="3" fillId="0" borderId="7" numFmtId="0" xfId="0" applyFont="1" applyBorder="1" applyAlignment="1">
      <alignment horizontal="right" vertical="center"/>
    </xf>
    <xf fontId="3" fillId="0" borderId="4" numFmtId="0" xfId="0" applyFont="1" applyBorder="1" applyAlignment="1">
      <alignment horizontal="right" vertical="center"/>
    </xf>
    <xf fontId="3" fillId="0" borderId="14" numFmtId="0" xfId="0" applyFont="1" applyBorder="1" applyAlignment="1">
      <alignment horizontal="right" vertical="center"/>
    </xf>
    <xf fontId="3" fillId="0" borderId="6" numFmtId="0" xfId="0" applyFont="1" applyBorder="1" applyAlignment="1">
      <alignment horizontal="right" vertical="center"/>
    </xf>
    <xf fontId="3" fillId="0" borderId="0" numFmtId="0" xfId="0" applyFont="1" applyAlignment="1">
      <alignment horizontal="center"/>
    </xf>
    <xf fontId="3" fillId="0" borderId="4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4" numFmtId="0" xfId="0" applyFont="1" applyBorder="1" applyAlignment="1">
      <alignment horizontal="center"/>
    </xf>
    <xf fontId="3" fillId="2" borderId="7" numFmtId="160" xfId="0" applyNumberFormat="1" applyFont="1" applyFill="1" applyBorder="1"/>
    <xf fontId="7" fillId="0" borderId="7" numFmtId="0" xfId="0" applyFont="1" applyBorder="1" applyAlignment="1">
      <alignment horizontal="center" vertical="center" wrapText="1"/>
    </xf>
    <xf fontId="7" fillId="0" borderId="7" numFmtId="0" xfId="0" applyFont="1" applyBorder="1" applyAlignment="1">
      <alignment horizontal="center" vertical="center"/>
    </xf>
    <xf fontId="7" fillId="0" borderId="7" numFmt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2" Type="http://schemas.openxmlformats.org/officeDocument/2006/relationships/vmlDrawing" Target="../drawings/vmlDrawing1.vml"/><Relationship 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A4" activeCellId="0" sqref="A4:B4"/>
    </sheetView>
  </sheetViews>
  <sheetFormatPr defaultColWidth="14.42578125" defaultRowHeight="15" customHeight="1"/>
  <cols>
    <col customWidth="1" min="1" max="1" width="6.42578125"/>
    <col customWidth="1" min="2" max="2" width="37.7109375"/>
    <col customWidth="1" min="3" max="15" width="6"/>
    <col customWidth="1" min="16" max="16" width="11.7109375"/>
    <col customWidth="1" min="17" max="17" width="4.7109375"/>
    <col customWidth="1" min="18" max="25" width="9.1406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</row>
    <row r="2" ht="21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"/>
      <c r="R2" s="4"/>
      <c r="S2" s="4"/>
      <c r="T2" s="4"/>
      <c r="U2" s="4"/>
      <c r="V2" s="4"/>
      <c r="W2" s="4"/>
      <c r="X2" s="4"/>
      <c r="Y2" s="4"/>
    </row>
    <row r="3" ht="18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6"/>
      <c r="R3" s="4"/>
      <c r="S3" s="4"/>
      <c r="T3" s="4"/>
      <c r="U3" s="4"/>
      <c r="V3" s="4"/>
      <c r="W3" s="4"/>
      <c r="X3" s="4"/>
      <c r="Y3" s="4"/>
    </row>
    <row r="4" ht="18" customHeight="1">
      <c r="A4" s="7" t="s">
        <v>3</v>
      </c>
      <c r="B4" s="2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4"/>
      <c r="R4" s="4"/>
      <c r="S4" s="4"/>
      <c r="T4" s="4"/>
      <c r="U4" s="4"/>
      <c r="V4" s="4"/>
      <c r="W4" s="4"/>
      <c r="X4" s="4"/>
      <c r="Y4" s="4"/>
    </row>
    <row r="5" ht="30" customHeight="1">
      <c r="A5" s="10" t="s">
        <v>4</v>
      </c>
      <c r="B5" s="10"/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>
      <c r="A7" s="12" t="s">
        <v>6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>
      <c r="A8" s="15" t="s">
        <v>7</v>
      </c>
      <c r="B8" s="15" t="s">
        <v>8</v>
      </c>
      <c r="C8" s="16" t="s">
        <v>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 t="s">
        <v>10</v>
      </c>
    </row>
    <row r="9">
      <c r="A9" s="19"/>
      <c r="B9" s="19"/>
      <c r="C9" s="20" t="s">
        <v>11</v>
      </c>
      <c r="D9" s="20" t="s">
        <v>12</v>
      </c>
      <c r="E9" s="20" t="s">
        <v>13</v>
      </c>
      <c r="F9" s="20" t="s">
        <v>14</v>
      </c>
      <c r="G9" s="20" t="s">
        <v>15</v>
      </c>
      <c r="H9" s="20" t="s">
        <v>16</v>
      </c>
      <c r="I9" s="20" t="s">
        <v>17</v>
      </c>
      <c r="J9" s="20" t="s">
        <v>18</v>
      </c>
      <c r="K9" s="20" t="s">
        <v>19</v>
      </c>
      <c r="L9" s="20" t="s">
        <v>20</v>
      </c>
      <c r="M9" s="20" t="s">
        <v>21</v>
      </c>
      <c r="N9" s="20" t="s">
        <v>22</v>
      </c>
      <c r="O9" s="20" t="s">
        <v>23</v>
      </c>
      <c r="P9" s="19"/>
    </row>
    <row r="10" ht="13.5" customHeight="1">
      <c r="A10" s="21">
        <v>1</v>
      </c>
      <c r="B10" s="22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3">
        <f t="shared" ref="P10:P44" si="0">SUM(C10:O10)</f>
        <v>0</v>
      </c>
    </row>
    <row r="11" ht="13.5" customHeight="1">
      <c r="A11" s="21">
        <v>2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3">
        <f t="shared" si="0"/>
        <v>0</v>
      </c>
    </row>
    <row r="12" ht="13.5" customHeight="1">
      <c r="A12" s="21">
        <v>3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3">
        <f t="shared" si="0"/>
        <v>0</v>
      </c>
    </row>
    <row r="13" ht="13.5" customHeight="1">
      <c r="A13" s="21">
        <v>4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3">
        <f t="shared" si="0"/>
        <v>0</v>
      </c>
    </row>
    <row r="14" ht="13.5" customHeight="1">
      <c r="A14" s="21">
        <v>5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3">
        <f t="shared" si="0"/>
        <v>0</v>
      </c>
    </row>
    <row r="15" ht="13.5" customHeight="1">
      <c r="A15" s="21">
        <v>6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3">
        <f t="shared" si="0"/>
        <v>0</v>
      </c>
    </row>
    <row r="16" ht="13.5" customHeight="1">
      <c r="A16" s="21">
        <v>7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3">
        <f t="shared" si="0"/>
        <v>0</v>
      </c>
    </row>
    <row r="17" ht="13.5" customHeight="1">
      <c r="A17" s="21">
        <v>8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3">
        <f t="shared" si="0"/>
        <v>0</v>
      </c>
    </row>
    <row r="18" ht="13.5" customHeight="1">
      <c r="A18" s="21">
        <v>9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3">
        <f t="shared" si="0"/>
        <v>0</v>
      </c>
    </row>
    <row r="19" ht="13.5" customHeight="1">
      <c r="A19" s="21">
        <v>10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3">
        <f t="shared" si="0"/>
        <v>0</v>
      </c>
    </row>
    <row r="20" ht="13.5" customHeight="1">
      <c r="A20" s="21">
        <v>11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3">
        <f t="shared" si="0"/>
        <v>0</v>
      </c>
    </row>
    <row r="21" ht="13.5" customHeight="1">
      <c r="A21" s="21">
        <v>12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3">
        <f t="shared" si="0"/>
        <v>0</v>
      </c>
    </row>
    <row r="22" ht="13.5" customHeight="1">
      <c r="A22" s="21">
        <v>13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3">
        <f t="shared" si="0"/>
        <v>0</v>
      </c>
    </row>
    <row r="23" ht="13.5" customHeight="1">
      <c r="A23" s="21">
        <v>14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>
        <f t="shared" si="0"/>
        <v>0</v>
      </c>
    </row>
    <row r="24" ht="13.5" customHeight="1">
      <c r="A24" s="21">
        <v>15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3">
        <f t="shared" si="0"/>
        <v>0</v>
      </c>
    </row>
    <row r="25" ht="13.5" customHeight="1">
      <c r="A25" s="21">
        <v>16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3">
        <f t="shared" si="0"/>
        <v>0</v>
      </c>
    </row>
    <row r="26" ht="13.5" customHeight="1">
      <c r="A26" s="21">
        <v>17</v>
      </c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3">
        <f t="shared" si="0"/>
        <v>0</v>
      </c>
    </row>
    <row r="27" ht="13.5" customHeight="1">
      <c r="A27" s="21">
        <v>18</v>
      </c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3">
        <f t="shared" si="0"/>
        <v>0</v>
      </c>
    </row>
    <row r="28" ht="13.5" customHeight="1">
      <c r="A28" s="21">
        <v>19</v>
      </c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3">
        <f t="shared" si="0"/>
        <v>0</v>
      </c>
    </row>
    <row r="29" ht="13.5" customHeight="1">
      <c r="A29" s="21">
        <v>20</v>
      </c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3">
        <f t="shared" si="0"/>
        <v>0</v>
      </c>
    </row>
    <row r="30" ht="13.5" customHeight="1">
      <c r="A30" s="21">
        <v>21</v>
      </c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3">
        <f t="shared" si="0"/>
        <v>0</v>
      </c>
    </row>
    <row r="31" ht="13.5" customHeight="1">
      <c r="A31" s="21">
        <v>22</v>
      </c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3">
        <f t="shared" si="0"/>
        <v>0</v>
      </c>
    </row>
    <row r="32" ht="13.5" customHeight="1">
      <c r="A32" s="21">
        <v>23</v>
      </c>
      <c r="B32" s="2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3">
        <f t="shared" si="0"/>
        <v>0</v>
      </c>
    </row>
    <row r="33" ht="13.5" customHeight="1">
      <c r="A33" s="21">
        <v>24</v>
      </c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3">
        <f t="shared" si="0"/>
        <v>0</v>
      </c>
    </row>
    <row r="34" ht="13.5" customHeight="1">
      <c r="A34" s="21">
        <v>25</v>
      </c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3">
        <f t="shared" si="0"/>
        <v>0</v>
      </c>
    </row>
    <row r="35" ht="13.5" customHeight="1">
      <c r="A35" s="21">
        <v>26</v>
      </c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3">
        <f t="shared" si="0"/>
        <v>0</v>
      </c>
    </row>
    <row r="36" ht="13.5" customHeight="1">
      <c r="A36" s="21">
        <v>27</v>
      </c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3">
        <f t="shared" si="0"/>
        <v>0</v>
      </c>
    </row>
    <row r="37" ht="13.5" customHeight="1">
      <c r="A37" s="21">
        <v>28</v>
      </c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3">
        <f t="shared" si="0"/>
        <v>0</v>
      </c>
    </row>
    <row r="38" ht="13.5" customHeight="1">
      <c r="A38" s="21">
        <v>29</v>
      </c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3">
        <f t="shared" si="0"/>
        <v>0</v>
      </c>
    </row>
    <row r="39" ht="13.5" customHeight="1">
      <c r="A39" s="21">
        <v>30</v>
      </c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3">
        <f t="shared" si="0"/>
        <v>0</v>
      </c>
    </row>
    <row r="40" ht="13.5" customHeight="1">
      <c r="A40" s="21">
        <v>31</v>
      </c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3">
        <f t="shared" si="0"/>
        <v>0</v>
      </c>
    </row>
    <row r="41" ht="13.5" customHeight="1">
      <c r="A41" s="21">
        <v>32</v>
      </c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3">
        <f t="shared" si="0"/>
        <v>0</v>
      </c>
    </row>
    <row r="42" ht="13.5" customHeight="1">
      <c r="A42" s="21">
        <v>33</v>
      </c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3">
        <f t="shared" si="0"/>
        <v>0</v>
      </c>
    </row>
    <row r="43" ht="13.5" customHeight="1">
      <c r="A43" s="21">
        <v>34</v>
      </c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3">
        <f t="shared" si="0"/>
        <v>0</v>
      </c>
    </row>
    <row r="44" ht="13.5" customHeight="1">
      <c r="A44" s="21">
        <v>35</v>
      </c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/>
      <c r="P44" s="26">
        <f t="shared" si="0"/>
        <v>0</v>
      </c>
    </row>
    <row r="45" ht="28.5" customHeight="1">
      <c r="A45" s="27"/>
      <c r="B45" s="12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5"/>
    </row>
    <row r="46" ht="15.75" customHeight="1">
      <c r="A46" s="29" t="s">
        <v>24</v>
      </c>
      <c r="B46" s="2"/>
      <c r="C46" s="30"/>
      <c r="D46" s="9"/>
      <c r="E46" s="9"/>
      <c r="F46" s="9"/>
      <c r="G46" s="9"/>
      <c r="H46" s="9"/>
      <c r="I46" s="31" t="s">
        <v>25</v>
      </c>
      <c r="J46" s="9"/>
      <c r="K46" s="9"/>
      <c r="L46" s="9"/>
      <c r="M46" s="9"/>
      <c r="N46" s="9"/>
      <c r="O46" s="9"/>
      <c r="P46" s="12"/>
    </row>
    <row r="47" ht="18" customHeight="1">
      <c r="A47" s="29"/>
      <c r="B47" s="32" t="s">
        <v>26</v>
      </c>
      <c r="C47" s="33" t="s">
        <v>27</v>
      </c>
      <c r="D47" s="34"/>
      <c r="E47" s="34"/>
      <c r="F47" s="34"/>
      <c r="G47" s="34"/>
      <c r="H47" s="34"/>
      <c r="I47" s="33" t="s">
        <v>28</v>
      </c>
      <c r="J47" s="34"/>
      <c r="K47" s="34"/>
      <c r="L47" s="34"/>
      <c r="M47" s="34"/>
      <c r="N47" s="34"/>
      <c r="O47" s="34"/>
      <c r="P47" s="12"/>
    </row>
    <row r="48" ht="15.75" customHeight="1">
      <c r="A48" s="12"/>
      <c r="B48" s="29" t="s">
        <v>29</v>
      </c>
      <c r="C48" s="30"/>
      <c r="D48" s="9"/>
      <c r="E48" s="9"/>
      <c r="F48" s="9"/>
      <c r="G48" s="9"/>
      <c r="H48" s="9"/>
      <c r="I48" s="31" t="s">
        <v>25</v>
      </c>
      <c r="J48" s="9"/>
      <c r="K48" s="9"/>
      <c r="L48" s="9"/>
      <c r="M48" s="9"/>
      <c r="N48" s="9"/>
      <c r="O48" s="9"/>
      <c r="P48" s="12"/>
    </row>
    <row r="49" ht="15.75" customHeight="1">
      <c r="A49" s="12"/>
      <c r="B49" s="35"/>
      <c r="C49" s="33" t="s">
        <v>27</v>
      </c>
      <c r="D49" s="34"/>
      <c r="E49" s="34"/>
      <c r="F49" s="34"/>
      <c r="G49" s="34"/>
      <c r="H49" s="34"/>
      <c r="I49" s="33" t="s">
        <v>28</v>
      </c>
      <c r="J49" s="34"/>
      <c r="K49" s="34"/>
      <c r="L49" s="34"/>
      <c r="M49" s="34"/>
      <c r="N49" s="34"/>
      <c r="O49" s="34"/>
      <c r="P49" s="12"/>
    </row>
    <row r="50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ht="15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ht="15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ht="15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ht="15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ht="15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ht="15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ht="15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ht="15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ht="15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ht="15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ht="15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</row>
  </sheetData>
  <mergeCells count="20">
    <mergeCell ref="A1:P1"/>
    <mergeCell ref="A2:P2"/>
    <mergeCell ref="A3:P3"/>
    <mergeCell ref="A4:B4"/>
    <mergeCell ref="C4:P4"/>
    <mergeCell ref="A5:B5"/>
    <mergeCell ref="C5:P5"/>
    <mergeCell ref="A8:A9"/>
    <mergeCell ref="B8:B9"/>
    <mergeCell ref="C8:O8"/>
    <mergeCell ref="P8:P9"/>
    <mergeCell ref="A46:B46"/>
    <mergeCell ref="C46:H46"/>
    <mergeCell ref="I46:O46"/>
    <mergeCell ref="C47:H47"/>
    <mergeCell ref="I47:O47"/>
    <mergeCell ref="C48:H48"/>
    <mergeCell ref="I48:O48"/>
    <mergeCell ref="C49:H49"/>
    <mergeCell ref="I49:O49"/>
  </mergeCells>
  <printOptions headings="0" gridLines="0"/>
  <pageMargins left="0.53125" right="0.38541666666666657" top="0.54166666666666652" bottom="0.7812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topLeftCell="A49" zoomScale="100" workbookViewId="0">
      <selection activeCell="A4" activeCellId="0" sqref="A4:B4"/>
    </sheetView>
  </sheetViews>
  <sheetFormatPr defaultColWidth="14.42578125" defaultRowHeight="15" customHeight="1"/>
  <cols>
    <col customWidth="1" min="1" max="1" width="4.85546875"/>
    <col customWidth="1" min="2" max="2" width="38.28515625"/>
    <col customWidth="1" min="3" max="12" width="5.42578125"/>
    <col customWidth="1" min="13" max="13" width="8.140625"/>
    <col customWidth="1" min="14" max="15" width="5.42578125"/>
    <col customWidth="1" min="16" max="16" width="10.42578125"/>
    <col customWidth="1" min="17" max="17" width="10.5703125"/>
    <col customWidth="1" min="18" max="25" width="8.8554687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A3" s="5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0.25" customHeight="1">
      <c r="A4" s="7" t="s">
        <v>31</v>
      </c>
      <c r="B4" s="2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"/>
      <c r="Q4" s="36"/>
    </row>
    <row r="5" ht="32.25" customHeight="1">
      <c r="A5" s="10" t="s">
        <v>4</v>
      </c>
      <c r="B5" s="10"/>
      <c r="C5" s="3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2"/>
      <c r="Q5" s="36"/>
    </row>
    <row r="6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36"/>
    </row>
    <row r="7">
      <c r="A7" s="12" t="s">
        <v>6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"/>
    </row>
    <row r="8" ht="15" customHeight="1">
      <c r="A8" s="18" t="s">
        <v>7</v>
      </c>
      <c r="B8" s="15" t="s">
        <v>8</v>
      </c>
      <c r="C8" s="16" t="s">
        <v>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38"/>
      <c r="P8" s="18" t="s">
        <v>10</v>
      </c>
      <c r="Q8" s="18" t="s">
        <v>32</v>
      </c>
    </row>
    <row r="9" ht="33" customHeight="1">
      <c r="A9" s="39"/>
      <c r="B9" s="39"/>
      <c r="C9" s="40" t="s">
        <v>11</v>
      </c>
      <c r="D9" s="40" t="s">
        <v>12</v>
      </c>
      <c r="E9" s="40" t="s">
        <v>13</v>
      </c>
      <c r="F9" s="40" t="s">
        <v>14</v>
      </c>
      <c r="G9" s="40" t="s">
        <v>15</v>
      </c>
      <c r="H9" s="40" t="s">
        <v>16</v>
      </c>
      <c r="I9" s="40" t="s">
        <v>17</v>
      </c>
      <c r="J9" s="40" t="s">
        <v>18</v>
      </c>
      <c r="K9" s="40" t="s">
        <v>19</v>
      </c>
      <c r="L9" s="40" t="s">
        <v>20</v>
      </c>
      <c r="M9" s="40" t="s">
        <v>21</v>
      </c>
      <c r="N9" s="40" t="s">
        <v>22</v>
      </c>
      <c r="O9" s="40" t="s">
        <v>23</v>
      </c>
      <c r="P9" s="39"/>
      <c r="Q9" s="39"/>
    </row>
    <row r="10" ht="14.25" customHeight="1">
      <c r="A10" s="19"/>
      <c r="B10" s="19"/>
      <c r="C10" s="40" t="s">
        <v>33</v>
      </c>
      <c r="D10" s="40" t="s">
        <v>34</v>
      </c>
      <c r="E10" s="40" t="s">
        <v>33</v>
      </c>
      <c r="F10" s="40" t="s">
        <v>33</v>
      </c>
      <c r="G10" s="40" t="s">
        <v>33</v>
      </c>
      <c r="H10" s="40" t="s">
        <v>33</v>
      </c>
      <c r="I10" s="40" t="s">
        <v>33</v>
      </c>
      <c r="J10" s="40" t="s">
        <v>33</v>
      </c>
      <c r="K10" s="40" t="s">
        <v>33</v>
      </c>
      <c r="L10" s="40" t="s">
        <v>34</v>
      </c>
      <c r="M10" s="40" t="s">
        <v>34</v>
      </c>
      <c r="N10" s="40" t="s">
        <v>33</v>
      </c>
      <c r="O10" s="40" t="s">
        <v>35</v>
      </c>
      <c r="P10" s="19"/>
      <c r="Q10" s="19"/>
    </row>
    <row r="11">
      <c r="A11" s="21">
        <v>1</v>
      </c>
      <c r="B11" s="22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3">
        <f t="shared" ref="P11:P45" si="1">SUM(C11:O11)</f>
        <v>0</v>
      </c>
      <c r="Q11" s="41" t="str">
        <f t="shared" ref="Q11:Q45" si="2">IF(P11&gt;=19,"Отлично",IF(P11&gt;=13,"Хорошо",IF(P11&gt;=9,"Удовл.",IF(P11&gt;0,"Неудовл.",IF(P11=0," ")))))</f>
        <v xml:space="preserve"> </v>
      </c>
    </row>
    <row r="12">
      <c r="A12" s="21">
        <v>2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3">
        <f t="shared" si="1"/>
        <v>0</v>
      </c>
      <c r="Q12" s="41" t="str">
        <f t="shared" si="2"/>
        <v xml:space="preserve"> </v>
      </c>
    </row>
    <row r="13">
      <c r="A13" s="21">
        <v>3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3">
        <f t="shared" si="1"/>
        <v>0</v>
      </c>
      <c r="Q13" s="41" t="str">
        <f t="shared" si="2"/>
        <v xml:space="preserve"> </v>
      </c>
    </row>
    <row r="14">
      <c r="A14" s="21">
        <v>4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3">
        <f t="shared" si="1"/>
        <v>0</v>
      </c>
      <c r="Q14" s="41" t="str">
        <f t="shared" si="2"/>
        <v xml:space="preserve"> </v>
      </c>
    </row>
    <row r="15">
      <c r="A15" s="21">
        <v>5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3">
        <f t="shared" si="1"/>
        <v>0</v>
      </c>
      <c r="Q15" s="41" t="str">
        <f t="shared" si="2"/>
        <v xml:space="preserve"> </v>
      </c>
    </row>
    <row r="16">
      <c r="A16" s="21">
        <v>6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3">
        <f t="shared" si="1"/>
        <v>0</v>
      </c>
      <c r="Q16" s="41" t="str">
        <f t="shared" si="2"/>
        <v xml:space="preserve"> </v>
      </c>
    </row>
    <row r="17">
      <c r="A17" s="21">
        <v>7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3">
        <f t="shared" si="1"/>
        <v>0</v>
      </c>
      <c r="Q17" s="41" t="str">
        <f t="shared" si="2"/>
        <v xml:space="preserve"> </v>
      </c>
    </row>
    <row r="18">
      <c r="A18" s="21">
        <v>8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3">
        <f t="shared" si="1"/>
        <v>0</v>
      </c>
      <c r="Q18" s="41" t="str">
        <f t="shared" si="2"/>
        <v xml:space="preserve"> </v>
      </c>
    </row>
    <row r="19">
      <c r="A19" s="21">
        <v>9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3">
        <f t="shared" si="1"/>
        <v>0</v>
      </c>
      <c r="Q19" s="41" t="str">
        <f t="shared" si="2"/>
        <v xml:space="preserve"> </v>
      </c>
    </row>
    <row r="20">
      <c r="A20" s="21">
        <v>10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3">
        <f t="shared" si="1"/>
        <v>0</v>
      </c>
      <c r="Q20" s="41" t="str">
        <f t="shared" si="2"/>
        <v xml:space="preserve"> </v>
      </c>
    </row>
    <row r="21" ht="15.75" customHeight="1">
      <c r="A21" s="21">
        <v>11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3">
        <f t="shared" si="1"/>
        <v>0</v>
      </c>
      <c r="Q21" s="41" t="str">
        <f t="shared" si="2"/>
        <v xml:space="preserve"> </v>
      </c>
    </row>
    <row r="22" ht="15.75" customHeight="1">
      <c r="A22" s="21">
        <v>12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3">
        <f t="shared" si="1"/>
        <v>0</v>
      </c>
      <c r="Q22" s="41" t="str">
        <f t="shared" si="2"/>
        <v xml:space="preserve"> </v>
      </c>
    </row>
    <row r="23" ht="15.75" customHeight="1">
      <c r="A23" s="21">
        <v>13</v>
      </c>
      <c r="B23" s="22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3">
        <f t="shared" si="1"/>
        <v>0</v>
      </c>
      <c r="Q23" s="41" t="str">
        <f t="shared" si="2"/>
        <v xml:space="preserve"> </v>
      </c>
    </row>
    <row r="24" ht="15.75" customHeight="1">
      <c r="A24" s="21">
        <v>14</v>
      </c>
      <c r="B24" s="22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3">
        <f t="shared" si="1"/>
        <v>0</v>
      </c>
      <c r="Q24" s="41" t="str">
        <f t="shared" si="2"/>
        <v xml:space="preserve"> </v>
      </c>
    </row>
    <row r="25" ht="15.75" customHeight="1">
      <c r="A25" s="21">
        <v>15</v>
      </c>
      <c r="B25" s="22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3">
        <f t="shared" si="1"/>
        <v>0</v>
      </c>
      <c r="Q25" s="41" t="str">
        <f t="shared" si="2"/>
        <v xml:space="preserve"> </v>
      </c>
    </row>
    <row r="26" ht="15.75" customHeight="1">
      <c r="A26" s="21">
        <v>16</v>
      </c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3">
        <f t="shared" si="1"/>
        <v>0</v>
      </c>
      <c r="Q26" s="41" t="str">
        <f t="shared" si="2"/>
        <v xml:space="preserve"> </v>
      </c>
    </row>
    <row r="27" ht="15.75" customHeight="1">
      <c r="A27" s="21">
        <v>17</v>
      </c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3">
        <f t="shared" si="1"/>
        <v>0</v>
      </c>
      <c r="Q27" s="41" t="str">
        <f t="shared" si="2"/>
        <v xml:space="preserve"> </v>
      </c>
    </row>
    <row r="28" ht="15.75" customHeight="1">
      <c r="A28" s="21">
        <v>18</v>
      </c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3">
        <f t="shared" si="1"/>
        <v>0</v>
      </c>
      <c r="Q28" s="41" t="str">
        <f t="shared" si="2"/>
        <v xml:space="preserve"> </v>
      </c>
    </row>
    <row r="29" ht="15.75" customHeight="1">
      <c r="A29" s="21">
        <v>19</v>
      </c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3">
        <f t="shared" si="1"/>
        <v>0</v>
      </c>
      <c r="Q29" s="41" t="str">
        <f t="shared" si="2"/>
        <v xml:space="preserve"> </v>
      </c>
    </row>
    <row r="30" ht="15.75" customHeight="1">
      <c r="A30" s="21">
        <v>20</v>
      </c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3">
        <f t="shared" si="1"/>
        <v>0</v>
      </c>
      <c r="Q30" s="41" t="str">
        <f t="shared" si="2"/>
        <v xml:space="preserve"> </v>
      </c>
    </row>
    <row r="31" ht="15.75" customHeight="1">
      <c r="A31" s="21">
        <v>21</v>
      </c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3">
        <f t="shared" si="1"/>
        <v>0</v>
      </c>
      <c r="Q31" s="41" t="str">
        <f t="shared" si="2"/>
        <v xml:space="preserve"> </v>
      </c>
    </row>
    <row r="32" ht="15.75" customHeight="1">
      <c r="A32" s="21">
        <v>22</v>
      </c>
      <c r="B32" s="22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3">
        <f t="shared" si="1"/>
        <v>0</v>
      </c>
      <c r="Q32" s="41" t="str">
        <f t="shared" si="2"/>
        <v xml:space="preserve"> </v>
      </c>
    </row>
    <row r="33" ht="15.75" customHeight="1">
      <c r="A33" s="21">
        <v>23</v>
      </c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3">
        <f t="shared" si="1"/>
        <v>0</v>
      </c>
      <c r="Q33" s="41" t="str">
        <f t="shared" si="2"/>
        <v xml:space="preserve"> </v>
      </c>
    </row>
    <row r="34" ht="15.75" customHeight="1">
      <c r="A34" s="21">
        <v>24</v>
      </c>
      <c r="B34" s="22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3">
        <f t="shared" si="1"/>
        <v>0</v>
      </c>
      <c r="Q34" s="41" t="str">
        <f t="shared" si="2"/>
        <v xml:space="preserve"> </v>
      </c>
    </row>
    <row r="35" ht="15.75" customHeight="1">
      <c r="A35" s="21">
        <v>25</v>
      </c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3">
        <f t="shared" si="1"/>
        <v>0</v>
      </c>
      <c r="Q35" s="41" t="str">
        <f t="shared" si="2"/>
        <v xml:space="preserve"> </v>
      </c>
    </row>
    <row r="36" ht="15.75" customHeight="1">
      <c r="A36" s="21">
        <v>26</v>
      </c>
      <c r="B36" s="22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3">
        <f t="shared" si="1"/>
        <v>0</v>
      </c>
      <c r="Q36" s="41" t="str">
        <f t="shared" si="2"/>
        <v xml:space="preserve"> </v>
      </c>
    </row>
    <row r="37" ht="15.75" customHeight="1">
      <c r="A37" s="21">
        <v>27</v>
      </c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3">
        <f t="shared" si="1"/>
        <v>0</v>
      </c>
      <c r="Q37" s="41" t="str">
        <f t="shared" si="2"/>
        <v xml:space="preserve"> </v>
      </c>
    </row>
    <row r="38" ht="15.75" customHeight="1">
      <c r="A38" s="21">
        <v>28</v>
      </c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3">
        <f t="shared" si="1"/>
        <v>0</v>
      </c>
      <c r="Q38" s="41" t="str">
        <f t="shared" si="2"/>
        <v xml:space="preserve"> </v>
      </c>
    </row>
    <row r="39" ht="15.75" customHeight="1">
      <c r="A39" s="21">
        <v>29</v>
      </c>
      <c r="B39" s="2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3">
        <f t="shared" si="1"/>
        <v>0</v>
      </c>
      <c r="Q39" s="41" t="str">
        <f t="shared" si="2"/>
        <v xml:space="preserve"> </v>
      </c>
    </row>
    <row r="40" ht="15.75" customHeight="1">
      <c r="A40" s="21">
        <v>30</v>
      </c>
      <c r="B40" s="22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3">
        <f t="shared" si="1"/>
        <v>0</v>
      </c>
      <c r="Q40" s="41" t="str">
        <f t="shared" si="2"/>
        <v xml:space="preserve"> </v>
      </c>
    </row>
    <row r="41" ht="15.75" customHeight="1">
      <c r="A41" s="21">
        <v>31</v>
      </c>
      <c r="B41" s="2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3">
        <f t="shared" si="1"/>
        <v>0</v>
      </c>
      <c r="Q41" s="41" t="str">
        <f t="shared" si="2"/>
        <v xml:space="preserve"> </v>
      </c>
    </row>
    <row r="42" ht="15.75" customHeight="1">
      <c r="A42" s="21">
        <v>32</v>
      </c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3">
        <f t="shared" si="1"/>
        <v>0</v>
      </c>
      <c r="Q42" s="41" t="str">
        <f t="shared" si="2"/>
        <v xml:space="preserve"> </v>
      </c>
    </row>
    <row r="43" ht="15.75" customHeight="1">
      <c r="A43" s="21">
        <v>33</v>
      </c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3">
        <f t="shared" si="1"/>
        <v>0</v>
      </c>
      <c r="Q43" s="41" t="str">
        <f t="shared" si="2"/>
        <v xml:space="preserve"> </v>
      </c>
    </row>
    <row r="44" ht="15.75" customHeight="1">
      <c r="A44" s="21">
        <v>34</v>
      </c>
      <c r="B44" s="2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3">
        <f t="shared" si="1"/>
        <v>0</v>
      </c>
      <c r="Q44" s="41" t="str">
        <f t="shared" si="2"/>
        <v xml:space="preserve"> </v>
      </c>
    </row>
    <row r="45" ht="15.75" customHeight="1">
      <c r="A45" s="21">
        <v>35</v>
      </c>
      <c r="B45" s="2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3">
        <f t="shared" si="1"/>
        <v>0</v>
      </c>
      <c r="Q45" s="41" t="str">
        <f t="shared" si="2"/>
        <v xml:space="preserve"> </v>
      </c>
    </row>
    <row r="46" ht="15.75" customHeight="1">
      <c r="A46" s="42" t="s">
        <v>36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6"/>
    </row>
    <row r="47" ht="9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6"/>
    </row>
    <row r="48" ht="17.25" customHeight="1">
      <c r="A48" s="12"/>
      <c r="B48" s="12"/>
      <c r="C48" s="27" t="s">
        <v>37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2"/>
      <c r="Q48" s="36"/>
    </row>
    <row r="49" ht="15.75" customHeight="1">
      <c r="A49" s="12"/>
      <c r="B49" s="12"/>
      <c r="C49" s="43" t="s">
        <v>9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4"/>
      <c r="P49" s="12"/>
      <c r="Q49" s="36"/>
    </row>
    <row r="50" ht="20.25" customHeight="1">
      <c r="A50" s="12"/>
      <c r="B50" s="29"/>
      <c r="C50" s="45" t="s">
        <v>11</v>
      </c>
      <c r="D50" s="45" t="s">
        <v>12</v>
      </c>
      <c r="E50" s="45" t="s">
        <v>13</v>
      </c>
      <c r="F50" s="45" t="s">
        <v>14</v>
      </c>
      <c r="G50" s="45" t="s">
        <v>15</v>
      </c>
      <c r="H50" s="45" t="s">
        <v>16</v>
      </c>
      <c r="I50" s="45" t="s">
        <v>17</v>
      </c>
      <c r="J50" s="45" t="s">
        <v>18</v>
      </c>
      <c r="K50" s="45" t="s">
        <v>19</v>
      </c>
      <c r="L50" s="45" t="s">
        <v>20</v>
      </c>
      <c r="M50" s="45" t="s">
        <v>21</v>
      </c>
      <c r="N50" s="46" t="s">
        <v>22</v>
      </c>
      <c r="O50" s="47" t="s">
        <v>23</v>
      </c>
      <c r="P50" s="12"/>
      <c r="Q50" s="36"/>
    </row>
    <row r="51" ht="15.75" customHeight="1">
      <c r="A51" s="12"/>
      <c r="B51" s="48" t="s">
        <v>38</v>
      </c>
      <c r="C51" s="49">
        <f t="shared" ref="C51:N51" si="3">COUNTIFS(C11:C45,0)</f>
        <v>0</v>
      </c>
      <c r="D51" s="49">
        <f t="shared" si="3"/>
        <v>0</v>
      </c>
      <c r="E51" s="49">
        <f t="shared" si="3"/>
        <v>0</v>
      </c>
      <c r="F51" s="49">
        <f t="shared" si="3"/>
        <v>0</v>
      </c>
      <c r="G51" s="49">
        <f t="shared" si="3"/>
        <v>0</v>
      </c>
      <c r="H51" s="49">
        <f t="shared" si="3"/>
        <v>0</v>
      </c>
      <c r="I51" s="49">
        <f t="shared" si="3"/>
        <v>0</v>
      </c>
      <c r="J51" s="49">
        <f t="shared" si="3"/>
        <v>0</v>
      </c>
      <c r="K51" s="49">
        <f t="shared" si="3"/>
        <v>0</v>
      </c>
      <c r="L51" s="49">
        <f t="shared" si="3"/>
        <v>0</v>
      </c>
      <c r="M51" s="49">
        <f t="shared" si="3"/>
        <v>0</v>
      </c>
      <c r="N51" s="50">
        <f t="shared" si="3"/>
        <v>0</v>
      </c>
      <c r="O51" s="51">
        <f>COUNTIFS(O11:O45,0)</f>
        <v>0</v>
      </c>
      <c r="P51" s="12"/>
      <c r="Q51" s="36"/>
    </row>
    <row r="52" ht="15.75" customHeight="1">
      <c r="A52" s="27"/>
      <c r="B52" s="48" t="s">
        <v>39</v>
      </c>
      <c r="C52" s="49">
        <f t="shared" ref="C52:O53" si="4">COUNTIFS(C11:C45,1)</f>
        <v>0</v>
      </c>
      <c r="D52" s="49">
        <f t="shared" si="4"/>
        <v>0</v>
      </c>
      <c r="E52" s="49">
        <f t="shared" si="4"/>
        <v>0</v>
      </c>
      <c r="F52" s="49">
        <f t="shared" si="4"/>
        <v>0</v>
      </c>
      <c r="G52" s="49">
        <f t="shared" si="4"/>
        <v>0</v>
      </c>
      <c r="H52" s="49">
        <f t="shared" si="4"/>
        <v>0</v>
      </c>
      <c r="I52" s="49">
        <f t="shared" si="4"/>
        <v>0</v>
      </c>
      <c r="J52" s="49">
        <f t="shared" si="4"/>
        <v>0</v>
      </c>
      <c r="K52" s="49">
        <f t="shared" si="4"/>
        <v>0</v>
      </c>
      <c r="L52" s="49">
        <f t="shared" si="4"/>
        <v>0</v>
      </c>
      <c r="M52" s="49">
        <f t="shared" si="4"/>
        <v>0</v>
      </c>
      <c r="N52" s="49">
        <f t="shared" si="4"/>
        <v>0</v>
      </c>
      <c r="O52" s="52">
        <f t="shared" si="4"/>
        <v>0</v>
      </c>
      <c r="P52" s="12"/>
      <c r="Q52" s="36"/>
    </row>
    <row r="53" ht="15.75" customHeight="1">
      <c r="A53" s="27"/>
      <c r="B53" s="48" t="s">
        <v>40</v>
      </c>
      <c r="C53" s="49">
        <f>COUNTIFS(C11:C45,2)</f>
        <v>0</v>
      </c>
      <c r="D53" s="49" t="s">
        <v>41</v>
      </c>
      <c r="E53" s="49">
        <f>COUNTIFS(E11:E45,2)</f>
        <v>0</v>
      </c>
      <c r="F53" s="49">
        <f>COUNTIFS(F11:F45,2)</f>
        <v>0</v>
      </c>
      <c r="G53" s="49">
        <f>COUNTIFS(G11:G45,2)</f>
        <v>0</v>
      </c>
      <c r="H53" s="49">
        <f>COUNTIFS(H11:H45,2)</f>
        <v>0</v>
      </c>
      <c r="I53" s="49">
        <f>COUNTIFS(I11:I45,2)</f>
        <v>0</v>
      </c>
      <c r="J53" s="49">
        <f>COUNTIFS(J11:J45,2)</f>
        <v>0</v>
      </c>
      <c r="K53" s="49">
        <f>COUNTIFS(K11:K45,2)</f>
        <v>0</v>
      </c>
      <c r="L53" s="49" t="s">
        <v>41</v>
      </c>
      <c r="M53" s="49" t="s">
        <v>41</v>
      </c>
      <c r="N53" s="49">
        <f>COUNTIFS(N11:N45,2)</f>
        <v>0</v>
      </c>
      <c r="O53" s="49">
        <f>COUNTIFS(O11:O45,2)</f>
        <v>0</v>
      </c>
      <c r="P53" s="12"/>
      <c r="Q53" s="36"/>
    </row>
    <row r="54" ht="15.75" customHeight="1">
      <c r="A54" s="27"/>
      <c r="B54" s="48" t="s">
        <v>42</v>
      </c>
      <c r="C54" s="49" t="s">
        <v>41</v>
      </c>
      <c r="D54" s="49" t="s">
        <v>41</v>
      </c>
      <c r="E54" s="49" t="s">
        <v>41</v>
      </c>
      <c r="F54" s="49" t="s">
        <v>41</v>
      </c>
      <c r="G54" s="49" t="s">
        <v>41</v>
      </c>
      <c r="H54" s="49" t="s">
        <v>41</v>
      </c>
      <c r="I54" s="49" t="s">
        <v>41</v>
      </c>
      <c r="J54" s="49" t="s">
        <v>41</v>
      </c>
      <c r="K54" s="49" t="s">
        <v>41</v>
      </c>
      <c r="L54" s="49" t="s">
        <v>41</v>
      </c>
      <c r="M54" s="49" t="s">
        <v>41</v>
      </c>
      <c r="N54" s="49" t="s">
        <v>41</v>
      </c>
      <c r="O54" s="49">
        <f>COUNTIFS(O11:O45,3)</f>
        <v>0</v>
      </c>
      <c r="P54" s="12"/>
      <c r="Q54" s="36"/>
    </row>
    <row r="55" ht="11.25" customHeight="1">
      <c r="A55" s="53"/>
      <c r="B55" s="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36"/>
    </row>
    <row r="56" ht="15.75" hidden="1" customHeight="1">
      <c r="A56" s="12"/>
      <c r="B56" s="5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36"/>
    </row>
    <row r="57" ht="55.5" customHeight="1">
      <c r="A57" s="12"/>
      <c r="B57" s="27"/>
      <c r="C57" s="54" t="s">
        <v>43</v>
      </c>
      <c r="D57" s="17"/>
      <c r="E57" s="17"/>
      <c r="F57" s="17"/>
      <c r="G57" s="17"/>
      <c r="H57" s="17"/>
      <c r="I57" s="17"/>
      <c r="J57" s="17"/>
      <c r="K57" s="38"/>
      <c r="L57" s="18" t="s">
        <v>44</v>
      </c>
      <c r="M57" s="55" t="s">
        <v>45</v>
      </c>
      <c r="N57" s="56"/>
      <c r="O57" s="2"/>
      <c r="P57" s="12"/>
      <c r="Q57" s="36"/>
    </row>
    <row r="58" ht="15.75" customHeight="1">
      <c r="A58" s="12"/>
      <c r="B58" s="27"/>
      <c r="C58" s="57" t="s">
        <v>46</v>
      </c>
      <c r="D58" s="17"/>
      <c r="E58" s="17"/>
      <c r="F58" s="17"/>
      <c r="G58" s="17"/>
      <c r="H58" s="17"/>
      <c r="I58" s="17"/>
      <c r="J58" s="17"/>
      <c r="K58" s="38"/>
      <c r="L58" s="22">
        <f>COUNTIF($Q$11:$Q$45,"Отлично")</f>
        <v>0</v>
      </c>
      <c r="M58" s="58" t="e">
        <f>L58*100/'Итоговый протокол'!E7</f>
        <v>#DIV/0!</v>
      </c>
      <c r="N58" s="53"/>
      <c r="O58" s="2"/>
      <c r="P58" s="12"/>
      <c r="Q58" s="36"/>
    </row>
    <row r="59" ht="15.75" customHeight="1">
      <c r="A59" s="12"/>
      <c r="B59" s="27"/>
      <c r="C59" s="57" t="s">
        <v>47</v>
      </c>
      <c r="D59" s="17"/>
      <c r="E59" s="17"/>
      <c r="F59" s="17"/>
      <c r="G59" s="17"/>
      <c r="H59" s="17"/>
      <c r="I59" s="17"/>
      <c r="J59" s="17"/>
      <c r="K59" s="38"/>
      <c r="L59" s="22">
        <f>COUNTIF($Q$11:$Q$45,"Хорошо")</f>
        <v>0</v>
      </c>
      <c r="M59" s="58" t="e">
        <f>L59*100/'Итоговый протокол'!E7</f>
        <v>#DIV/0!</v>
      </c>
      <c r="N59" s="53"/>
      <c r="O59" s="2"/>
      <c r="P59" s="12"/>
      <c r="Q59" s="36"/>
    </row>
    <row r="60" ht="15.75" customHeight="1">
      <c r="A60" s="12"/>
      <c r="B60" s="27"/>
      <c r="C60" s="57" t="s">
        <v>48</v>
      </c>
      <c r="D60" s="17"/>
      <c r="E60" s="17"/>
      <c r="F60" s="17"/>
      <c r="G60" s="17"/>
      <c r="H60" s="17"/>
      <c r="I60" s="17"/>
      <c r="J60" s="17"/>
      <c r="K60" s="38"/>
      <c r="L60" s="22">
        <f>COUNTIF($Q$11:$Q$45,"Удовл.")</f>
        <v>0</v>
      </c>
      <c r="M60" s="58" t="e">
        <f>L60*100/'Итоговый протокол'!E7</f>
        <v>#DIV/0!</v>
      </c>
      <c r="N60" s="53"/>
      <c r="O60" s="2"/>
      <c r="P60" s="12"/>
      <c r="Q60" s="36"/>
    </row>
    <row r="61" ht="15.75" customHeight="1">
      <c r="A61" s="12"/>
      <c r="B61" s="27"/>
      <c r="C61" s="57" t="s">
        <v>49</v>
      </c>
      <c r="D61" s="17"/>
      <c r="E61" s="17"/>
      <c r="F61" s="17"/>
      <c r="G61" s="17"/>
      <c r="H61" s="17"/>
      <c r="I61" s="17"/>
      <c r="J61" s="17"/>
      <c r="K61" s="38"/>
      <c r="L61" s="22">
        <f>COUNTIF($Q$11:$Q$45,"Неудовл.")</f>
        <v>0</v>
      </c>
      <c r="M61" s="58" t="e">
        <f>L61*100/'Итоговый протокол'!E7</f>
        <v>#DIV/0!</v>
      </c>
      <c r="N61" s="53"/>
      <c r="O61" s="2"/>
      <c r="P61" s="12"/>
      <c r="Q61" s="36"/>
    </row>
    <row r="62" ht="15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36"/>
    </row>
    <row r="63" ht="15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36"/>
    </row>
    <row r="64" ht="15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36"/>
    </row>
    <row r="65" ht="15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36"/>
    </row>
    <row r="66" ht="15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36"/>
    </row>
    <row r="67" ht="15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36"/>
    </row>
    <row r="68" ht="15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36"/>
    </row>
    <row r="69" ht="15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36"/>
    </row>
    <row r="70" ht="15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6"/>
    </row>
    <row r="71" ht="15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36"/>
    </row>
    <row r="72" ht="15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36"/>
    </row>
    <row r="73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36"/>
    </row>
    <row r="74" ht="15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36"/>
    </row>
    <row r="75" ht="15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36"/>
    </row>
    <row r="76" ht="15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6"/>
    </row>
    <row r="77" ht="15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36"/>
    </row>
    <row r="78" ht="15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36"/>
    </row>
    <row r="79" ht="15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36"/>
    </row>
    <row r="80" ht="15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36"/>
    </row>
    <row r="81" ht="15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36"/>
    </row>
    <row r="82" ht="15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36"/>
    </row>
    <row r="83" ht="15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36"/>
    </row>
    <row r="84" ht="15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36"/>
    </row>
    <row r="85" ht="15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36"/>
    </row>
    <row r="86" ht="15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36"/>
    </row>
    <row r="87" ht="15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36"/>
    </row>
    <row r="88" ht="15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36"/>
    </row>
    <row r="89" ht="15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36"/>
    </row>
    <row r="90" ht="15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36"/>
    </row>
    <row r="91" ht="15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36"/>
    </row>
    <row r="92" ht="15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36"/>
    </row>
    <row r="93" ht="15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36"/>
    </row>
    <row r="94" ht="15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36"/>
    </row>
    <row r="95" ht="15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36"/>
    </row>
    <row r="96" ht="15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6"/>
    </row>
    <row r="97" ht="15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36"/>
    </row>
    <row r="98" ht="15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36"/>
    </row>
    <row r="99" ht="15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36"/>
    </row>
    <row r="100" ht="15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36"/>
    </row>
    <row r="101" ht="15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36"/>
    </row>
    <row r="102" ht="15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36"/>
    </row>
    <row r="103" ht="15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36"/>
    </row>
    <row r="104" ht="15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36"/>
    </row>
    <row r="105" ht="15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36"/>
    </row>
    <row r="106" ht="15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36"/>
    </row>
    <row r="107" ht="15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36"/>
    </row>
    <row r="108" ht="15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36"/>
    </row>
    <row r="109" ht="15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36"/>
    </row>
    <row r="110" ht="15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36"/>
    </row>
    <row r="111" ht="15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36"/>
    </row>
    <row r="112" ht="15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36"/>
    </row>
    <row r="113" ht="15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36"/>
    </row>
    <row r="114" ht="15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36"/>
    </row>
    <row r="115" ht="15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36"/>
    </row>
    <row r="116" ht="15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36"/>
    </row>
    <row r="117" ht="15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36"/>
    </row>
    <row r="118" ht="15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36"/>
    </row>
    <row r="119" ht="15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36"/>
    </row>
    <row r="120" ht="15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36"/>
    </row>
    <row r="121" ht="15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36"/>
    </row>
    <row r="122" ht="15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36"/>
    </row>
    <row r="123" ht="15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36"/>
    </row>
    <row r="124" ht="15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36"/>
    </row>
    <row r="125" ht="15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36"/>
    </row>
    <row r="126" ht="15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36"/>
    </row>
    <row r="127" ht="15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36"/>
    </row>
    <row r="128" ht="15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36"/>
    </row>
    <row r="129" ht="15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36"/>
    </row>
    <row r="130" ht="15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36"/>
    </row>
    <row r="131" ht="15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36"/>
    </row>
    <row r="132" ht="15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36"/>
    </row>
    <row r="133" ht="15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36"/>
    </row>
    <row r="134" ht="15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36"/>
    </row>
    <row r="135" ht="15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36"/>
    </row>
    <row r="136" ht="15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36"/>
    </row>
    <row r="137" ht="15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36"/>
    </row>
    <row r="138" ht="15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36"/>
    </row>
    <row r="139" ht="15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36"/>
    </row>
    <row r="140" ht="15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36"/>
    </row>
    <row r="141" ht="15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36"/>
    </row>
    <row r="142" ht="15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36"/>
    </row>
    <row r="143" ht="15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36"/>
    </row>
    <row r="144" ht="15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36"/>
    </row>
    <row r="145" ht="15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36"/>
    </row>
    <row r="146" ht="15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36"/>
    </row>
    <row r="147" ht="15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36"/>
    </row>
    <row r="148" ht="15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36"/>
    </row>
    <row r="149" ht="15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36"/>
    </row>
    <row r="150" ht="15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36"/>
    </row>
    <row r="151" ht="15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36"/>
    </row>
    <row r="152" ht="15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36"/>
    </row>
    <row r="153" ht="15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36"/>
    </row>
    <row r="154" ht="15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36"/>
    </row>
    <row r="155" ht="15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36"/>
    </row>
    <row r="156" ht="15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36"/>
    </row>
    <row r="157" ht="15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36"/>
    </row>
    <row r="158" ht="15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36"/>
    </row>
    <row r="159" ht="15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36"/>
    </row>
    <row r="160" ht="15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36"/>
    </row>
    <row r="161" ht="15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36"/>
    </row>
    <row r="162" ht="15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36"/>
    </row>
    <row r="163" ht="15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36"/>
    </row>
    <row r="164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36"/>
    </row>
    <row r="16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36"/>
    </row>
    <row r="166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36"/>
    </row>
    <row r="167" ht="15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36"/>
    </row>
    <row r="168" ht="15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36"/>
    </row>
    <row r="169" ht="15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36"/>
    </row>
    <row r="170" ht="15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36"/>
    </row>
    <row r="171" ht="15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36"/>
    </row>
    <row r="172" ht="15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36"/>
    </row>
    <row r="173" ht="15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36"/>
    </row>
    <row r="174" ht="15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36"/>
    </row>
    <row r="175" ht="15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36"/>
    </row>
    <row r="176" ht="15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36"/>
    </row>
    <row r="177" ht="15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36"/>
    </row>
    <row r="178" ht="15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36"/>
    </row>
    <row r="179" ht="15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36"/>
    </row>
    <row r="180" ht="15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36"/>
    </row>
    <row r="181" ht="15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36"/>
    </row>
    <row r="182" ht="15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36"/>
    </row>
    <row r="183" ht="15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36"/>
    </row>
    <row r="184" ht="15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36"/>
    </row>
    <row r="185" ht="15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36"/>
    </row>
    <row r="186" ht="15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36"/>
    </row>
    <row r="187" ht="15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36"/>
    </row>
    <row r="188" ht="15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36"/>
    </row>
    <row r="189" ht="15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36"/>
    </row>
    <row r="190" ht="15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36"/>
    </row>
    <row r="191" ht="15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36"/>
    </row>
    <row r="192" ht="15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36"/>
    </row>
    <row r="193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36"/>
    </row>
    <row r="194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36"/>
    </row>
    <row r="195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36"/>
    </row>
    <row r="196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36"/>
    </row>
    <row r="19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36"/>
    </row>
    <row r="198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36"/>
    </row>
    <row r="199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36"/>
    </row>
    <row r="200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36"/>
    </row>
    <row r="201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36"/>
    </row>
    <row r="202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36"/>
    </row>
    <row r="203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36"/>
    </row>
    <row r="204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36"/>
    </row>
    <row r="205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36"/>
    </row>
    <row r="206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36"/>
    </row>
    <row r="20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36"/>
    </row>
    <row r="208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36"/>
    </row>
    <row r="209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36"/>
    </row>
    <row r="210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36"/>
    </row>
    <row r="211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36"/>
    </row>
    <row r="212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36"/>
    </row>
    <row r="213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36"/>
    </row>
    <row r="214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36"/>
    </row>
    <row r="215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36"/>
    </row>
    <row r="216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36"/>
    </row>
    <row r="217" ht="15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36"/>
    </row>
    <row r="218" ht="15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36"/>
    </row>
    <row r="219" ht="15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36"/>
    </row>
    <row r="220" ht="15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36"/>
    </row>
    <row r="221" ht="15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36"/>
    </row>
    <row r="222" ht="15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36"/>
    </row>
    <row r="223" ht="15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36"/>
    </row>
    <row r="224" ht="15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36"/>
    </row>
    <row r="225" ht="15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36"/>
    </row>
    <row r="226" ht="15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36"/>
    </row>
    <row r="227" ht="15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36"/>
    </row>
    <row r="228" ht="15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36"/>
    </row>
    <row r="229" ht="15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36"/>
    </row>
    <row r="230" ht="15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36"/>
    </row>
    <row r="231" ht="15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36"/>
    </row>
    <row r="232" ht="15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36"/>
    </row>
    <row r="233" ht="15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36"/>
    </row>
    <row r="234" ht="15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36"/>
    </row>
    <row r="235" ht="15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36"/>
    </row>
    <row r="236" ht="15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36"/>
    </row>
    <row r="237" ht="15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36"/>
    </row>
    <row r="238" ht="15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36"/>
    </row>
    <row r="239" ht="15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36"/>
    </row>
    <row r="240" ht="15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36"/>
    </row>
    <row r="241" ht="15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36"/>
    </row>
    <row r="242" ht="15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36"/>
    </row>
    <row r="243" ht="15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36"/>
    </row>
    <row r="244" ht="15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36"/>
    </row>
    <row r="245" ht="15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36"/>
    </row>
    <row r="246" ht="15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36"/>
    </row>
    <row r="247" ht="15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36"/>
    </row>
    <row r="248" ht="15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36"/>
    </row>
    <row r="249" ht="15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36"/>
    </row>
    <row r="250" ht="15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36"/>
    </row>
    <row r="251" ht="15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36"/>
    </row>
    <row r="252" ht="15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36"/>
    </row>
    <row r="253" ht="15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36"/>
    </row>
    <row r="254" ht="15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36"/>
    </row>
    <row r="255" ht="15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36"/>
    </row>
    <row r="256" ht="15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36"/>
    </row>
    <row r="257" ht="15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36"/>
    </row>
    <row r="258" ht="15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36"/>
    </row>
    <row r="259" ht="15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36"/>
    </row>
    <row r="260" ht="15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36"/>
    </row>
    <row r="261" ht="15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36"/>
    </row>
    <row r="262" ht="15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36"/>
    </row>
    <row r="263" ht="15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36"/>
    </row>
    <row r="264" ht="15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36"/>
    </row>
    <row r="265" ht="15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36"/>
    </row>
    <row r="266" ht="15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36"/>
    </row>
    <row r="267" ht="15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36"/>
    </row>
    <row r="268" ht="15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36"/>
    </row>
    <row r="269" ht="15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36"/>
    </row>
    <row r="270" ht="15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36"/>
    </row>
    <row r="271" ht="15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36"/>
    </row>
    <row r="272" ht="15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36"/>
    </row>
    <row r="273" ht="15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36"/>
    </row>
    <row r="274" ht="15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36"/>
    </row>
    <row r="275" ht="15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36"/>
    </row>
    <row r="276" ht="15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36"/>
    </row>
    <row r="277" ht="15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36"/>
    </row>
    <row r="278" ht="15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36"/>
    </row>
    <row r="279" ht="15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36"/>
    </row>
    <row r="280" ht="15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36"/>
    </row>
    <row r="281" ht="15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36"/>
    </row>
    <row r="282" ht="15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36"/>
    </row>
    <row r="283" ht="15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36"/>
    </row>
    <row r="284" ht="15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36"/>
    </row>
    <row r="285" ht="15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36"/>
    </row>
    <row r="286" ht="15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36"/>
    </row>
    <row r="287" ht="15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36"/>
    </row>
    <row r="288" ht="15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36"/>
    </row>
    <row r="289" ht="15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36"/>
    </row>
    <row r="290" ht="15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36"/>
    </row>
    <row r="291" ht="15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36"/>
    </row>
    <row r="292" ht="15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36"/>
    </row>
    <row r="293" ht="15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36"/>
    </row>
    <row r="294" ht="15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36"/>
    </row>
    <row r="295" ht="15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36"/>
    </row>
    <row r="296" ht="15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36"/>
    </row>
    <row r="297" ht="15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36"/>
    </row>
    <row r="298" ht="15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36"/>
    </row>
    <row r="299" ht="15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36"/>
    </row>
    <row r="300" ht="15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36"/>
    </row>
    <row r="301" ht="15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36"/>
    </row>
    <row r="302" ht="15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36"/>
    </row>
    <row r="303" ht="15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36"/>
    </row>
    <row r="304" ht="15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36"/>
    </row>
    <row r="305" ht="15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36"/>
    </row>
    <row r="306" ht="15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36"/>
    </row>
    <row r="307" ht="15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36"/>
    </row>
    <row r="308" ht="15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36"/>
    </row>
    <row r="309" ht="15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36"/>
    </row>
    <row r="310" ht="15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36"/>
    </row>
    <row r="311" ht="15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36"/>
    </row>
    <row r="312" ht="15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36"/>
    </row>
    <row r="313" ht="15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36"/>
    </row>
    <row r="314" ht="15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36"/>
    </row>
    <row r="315" ht="15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36"/>
    </row>
    <row r="316" ht="15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36"/>
    </row>
    <row r="317" ht="15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36"/>
    </row>
    <row r="318" ht="15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36"/>
    </row>
    <row r="319" ht="15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36"/>
    </row>
    <row r="320" ht="15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36"/>
    </row>
    <row r="321" ht="15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36"/>
    </row>
    <row r="322" ht="15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36"/>
    </row>
    <row r="323" ht="15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36"/>
    </row>
    <row r="324" ht="15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36"/>
    </row>
    <row r="325" ht="15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36"/>
    </row>
    <row r="326" ht="15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36"/>
    </row>
    <row r="327" ht="15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36"/>
    </row>
    <row r="328" ht="15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36"/>
    </row>
    <row r="329" ht="15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36"/>
    </row>
    <row r="330" ht="15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36"/>
    </row>
    <row r="331" ht="15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36"/>
    </row>
    <row r="332" ht="15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36"/>
    </row>
    <row r="333" ht="15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36"/>
    </row>
    <row r="334" ht="15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36"/>
    </row>
    <row r="335" ht="15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36"/>
    </row>
    <row r="336" ht="15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36"/>
    </row>
    <row r="337" ht="15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36"/>
    </row>
    <row r="338" ht="15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36"/>
    </row>
    <row r="339" ht="15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36"/>
    </row>
    <row r="340" ht="15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36"/>
    </row>
    <row r="341" ht="15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36"/>
    </row>
    <row r="342" ht="15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36"/>
    </row>
    <row r="343" ht="15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36"/>
    </row>
    <row r="344" ht="15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36"/>
    </row>
    <row r="345" ht="15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36"/>
    </row>
    <row r="346" ht="15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36"/>
    </row>
    <row r="347" ht="15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36"/>
    </row>
    <row r="348" ht="15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36"/>
    </row>
    <row r="349" ht="15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36"/>
    </row>
    <row r="350" ht="15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36"/>
    </row>
    <row r="351" ht="15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36"/>
    </row>
    <row r="352" ht="15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36"/>
    </row>
    <row r="353" ht="15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36"/>
    </row>
    <row r="354" ht="15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36"/>
    </row>
    <row r="355" ht="15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36"/>
    </row>
    <row r="356" ht="15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36"/>
    </row>
    <row r="357" ht="15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36"/>
    </row>
    <row r="358" ht="15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36"/>
    </row>
    <row r="359" ht="15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36"/>
    </row>
    <row r="360" ht="15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36"/>
    </row>
    <row r="361" ht="15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36"/>
    </row>
    <row r="362" ht="15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36"/>
    </row>
    <row r="363" ht="15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36"/>
    </row>
    <row r="364" ht="15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36"/>
    </row>
    <row r="365" ht="15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36"/>
    </row>
    <row r="366" ht="15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36"/>
    </row>
    <row r="367" ht="15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36"/>
    </row>
    <row r="368" ht="15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36"/>
    </row>
    <row r="369" ht="15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36"/>
    </row>
    <row r="370" ht="15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36"/>
    </row>
    <row r="371" ht="15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36"/>
    </row>
    <row r="372" ht="15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36"/>
    </row>
    <row r="373" ht="15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36"/>
    </row>
    <row r="374" ht="15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36"/>
    </row>
    <row r="375" ht="15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36"/>
    </row>
    <row r="376" ht="15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36"/>
    </row>
    <row r="377" ht="15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36"/>
    </row>
    <row r="378" ht="15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36"/>
    </row>
    <row r="379" ht="15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36"/>
    </row>
    <row r="380" ht="15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36"/>
    </row>
    <row r="381" ht="15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36"/>
    </row>
    <row r="382" ht="15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36"/>
    </row>
    <row r="383" ht="15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36"/>
    </row>
    <row r="384" ht="15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36"/>
    </row>
    <row r="385" ht="15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36"/>
    </row>
    <row r="386" ht="15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36"/>
    </row>
    <row r="387" ht="15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36"/>
    </row>
    <row r="388" ht="15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36"/>
    </row>
    <row r="389" ht="15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36"/>
    </row>
    <row r="390" ht="15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36"/>
    </row>
    <row r="391" ht="15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36"/>
    </row>
    <row r="392" ht="15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36"/>
    </row>
    <row r="393" ht="15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36"/>
    </row>
    <row r="394" ht="15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36"/>
    </row>
    <row r="395" ht="15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36"/>
    </row>
    <row r="396" ht="15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36"/>
    </row>
    <row r="397" ht="15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36"/>
    </row>
    <row r="398" ht="15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36"/>
    </row>
    <row r="399" ht="15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36"/>
    </row>
    <row r="400" ht="15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36"/>
    </row>
    <row r="401" ht="15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36"/>
    </row>
    <row r="402" ht="15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36"/>
    </row>
    <row r="403" ht="15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36"/>
    </row>
    <row r="404" ht="15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36"/>
    </row>
    <row r="405" ht="15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36"/>
    </row>
    <row r="406" ht="15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36"/>
    </row>
    <row r="407" ht="15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36"/>
    </row>
    <row r="408" ht="15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36"/>
    </row>
    <row r="409" ht="15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36"/>
    </row>
    <row r="410" ht="15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36"/>
    </row>
    <row r="411" ht="15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36"/>
    </row>
    <row r="412" ht="15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36"/>
    </row>
    <row r="413" ht="15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36"/>
    </row>
    <row r="414" ht="15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36"/>
    </row>
    <row r="415" ht="15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36"/>
    </row>
    <row r="416" ht="15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36"/>
    </row>
    <row r="417" ht="15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36"/>
    </row>
    <row r="418" ht="15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36"/>
    </row>
    <row r="419" ht="15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36"/>
    </row>
    <row r="420" ht="15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36"/>
    </row>
    <row r="421" ht="15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36"/>
    </row>
    <row r="422" ht="15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36"/>
    </row>
    <row r="423" ht="15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36"/>
    </row>
    <row r="424" ht="15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36"/>
    </row>
    <row r="425" ht="15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36"/>
    </row>
    <row r="426" ht="15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36"/>
    </row>
    <row r="427" ht="15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36"/>
    </row>
    <row r="428" ht="15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36"/>
    </row>
    <row r="429" ht="15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36"/>
    </row>
    <row r="430" ht="15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36"/>
    </row>
    <row r="431" ht="15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36"/>
    </row>
    <row r="432" ht="15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36"/>
    </row>
    <row r="433" ht="15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36"/>
    </row>
    <row r="434" ht="15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36"/>
    </row>
    <row r="435" ht="15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36"/>
    </row>
    <row r="436" ht="15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36"/>
    </row>
    <row r="437" ht="15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36"/>
    </row>
    <row r="438" ht="15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36"/>
    </row>
    <row r="439" ht="15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36"/>
    </row>
    <row r="440" ht="15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36"/>
    </row>
    <row r="441" ht="15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36"/>
    </row>
    <row r="442" ht="15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36"/>
    </row>
    <row r="443" ht="15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36"/>
    </row>
    <row r="444" ht="15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36"/>
    </row>
    <row r="445" ht="15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36"/>
    </row>
    <row r="446" ht="15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36"/>
    </row>
    <row r="447" ht="15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36"/>
    </row>
    <row r="448" ht="15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36"/>
    </row>
    <row r="449" ht="15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36"/>
    </row>
    <row r="450" ht="15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36"/>
    </row>
    <row r="451" ht="15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36"/>
    </row>
    <row r="452" ht="15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36"/>
    </row>
    <row r="453" ht="15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36"/>
    </row>
    <row r="454" ht="15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36"/>
    </row>
    <row r="455" ht="15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36"/>
    </row>
    <row r="456" ht="15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36"/>
    </row>
    <row r="457" ht="15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36"/>
    </row>
    <row r="458" ht="15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36"/>
    </row>
    <row r="459" ht="15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36"/>
    </row>
    <row r="460" ht="15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36"/>
    </row>
    <row r="461" ht="15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36"/>
    </row>
    <row r="462" ht="15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36"/>
    </row>
    <row r="463" ht="15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36"/>
    </row>
    <row r="464" ht="15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36"/>
    </row>
    <row r="465" ht="15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36"/>
    </row>
    <row r="466" ht="15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36"/>
    </row>
    <row r="467" ht="15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36"/>
    </row>
    <row r="468" ht="15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36"/>
    </row>
    <row r="469" ht="15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36"/>
    </row>
    <row r="470" ht="15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36"/>
    </row>
    <row r="471" ht="15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36"/>
    </row>
    <row r="472" ht="15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36"/>
    </row>
    <row r="473" ht="15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36"/>
    </row>
    <row r="474" ht="15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36"/>
    </row>
    <row r="475" ht="15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36"/>
    </row>
    <row r="476" ht="15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36"/>
    </row>
    <row r="477" ht="15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36"/>
    </row>
    <row r="478" ht="15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36"/>
    </row>
    <row r="479" ht="15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36"/>
    </row>
    <row r="480" ht="15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36"/>
    </row>
    <row r="481" ht="15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36"/>
    </row>
    <row r="482" ht="15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36"/>
    </row>
    <row r="483" ht="15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36"/>
    </row>
    <row r="484" ht="15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36"/>
    </row>
    <row r="485" ht="15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36"/>
    </row>
    <row r="486" ht="15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36"/>
    </row>
    <row r="487" ht="15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36"/>
    </row>
    <row r="488" ht="15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36"/>
    </row>
    <row r="489" ht="15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36"/>
    </row>
    <row r="490" ht="15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36"/>
    </row>
    <row r="491" ht="15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36"/>
    </row>
    <row r="492" ht="15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36"/>
    </row>
    <row r="493" ht="15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36"/>
    </row>
    <row r="494" ht="15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36"/>
    </row>
    <row r="495" ht="15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36"/>
    </row>
    <row r="496" ht="15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36"/>
    </row>
    <row r="497" ht="15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36"/>
    </row>
    <row r="498" ht="15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36"/>
    </row>
    <row r="499" ht="15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36"/>
    </row>
    <row r="500" ht="15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36"/>
    </row>
    <row r="501" ht="15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36"/>
    </row>
    <row r="502" ht="15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36"/>
    </row>
    <row r="503" ht="15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36"/>
    </row>
    <row r="504" ht="15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36"/>
    </row>
    <row r="505" ht="15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36"/>
    </row>
    <row r="506" ht="15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36"/>
    </row>
    <row r="507" ht="15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36"/>
    </row>
    <row r="508" ht="15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36"/>
    </row>
    <row r="509" ht="15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36"/>
    </row>
    <row r="510" ht="15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36"/>
    </row>
    <row r="511" ht="15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36"/>
    </row>
    <row r="512" ht="15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36"/>
    </row>
    <row r="513" ht="15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36"/>
    </row>
    <row r="514" ht="15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36"/>
    </row>
    <row r="515" ht="15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36"/>
    </row>
    <row r="516" ht="15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36"/>
    </row>
    <row r="517" ht="15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36"/>
    </row>
    <row r="518" ht="15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36"/>
    </row>
    <row r="519" ht="15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36"/>
    </row>
    <row r="520" ht="15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36"/>
    </row>
    <row r="521" ht="15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36"/>
    </row>
    <row r="522" ht="15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36"/>
    </row>
    <row r="523" ht="15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36"/>
    </row>
    <row r="524" ht="15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36"/>
    </row>
    <row r="525" ht="15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36"/>
    </row>
    <row r="526" ht="15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36"/>
    </row>
    <row r="527" ht="15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36"/>
    </row>
    <row r="528" ht="15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36"/>
    </row>
    <row r="529" ht="15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36"/>
    </row>
    <row r="530" ht="15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36"/>
    </row>
    <row r="531" ht="15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36"/>
    </row>
    <row r="532" ht="15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36"/>
    </row>
    <row r="533" ht="15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36"/>
    </row>
    <row r="534" ht="15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36"/>
    </row>
    <row r="535" ht="15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36"/>
    </row>
    <row r="536" ht="15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36"/>
    </row>
    <row r="537" ht="15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36"/>
    </row>
    <row r="538" ht="15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36"/>
    </row>
    <row r="539" ht="15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36"/>
    </row>
    <row r="540" ht="15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36"/>
    </row>
    <row r="541" ht="15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36"/>
    </row>
    <row r="542" ht="15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36"/>
    </row>
    <row r="543" ht="15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36"/>
    </row>
    <row r="544" ht="15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36"/>
    </row>
    <row r="545" ht="15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36"/>
    </row>
    <row r="546" ht="15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36"/>
    </row>
    <row r="547" ht="15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36"/>
    </row>
    <row r="548" ht="15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36"/>
    </row>
    <row r="549" ht="15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36"/>
    </row>
    <row r="550" ht="15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36"/>
    </row>
    <row r="551" ht="15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36"/>
    </row>
    <row r="552" ht="15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36"/>
    </row>
    <row r="553" ht="15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36"/>
    </row>
    <row r="554" ht="15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36"/>
    </row>
    <row r="555" ht="15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36"/>
    </row>
    <row r="556" ht="15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36"/>
    </row>
    <row r="557" ht="15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36"/>
    </row>
    <row r="558" ht="15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36"/>
    </row>
    <row r="559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36"/>
    </row>
    <row r="560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36"/>
    </row>
    <row r="561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36"/>
    </row>
    <row r="562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36"/>
    </row>
    <row r="563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36"/>
    </row>
    <row r="564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36"/>
    </row>
    <row r="565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36"/>
    </row>
    <row r="56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36"/>
    </row>
    <row r="567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36"/>
    </row>
    <row r="568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36"/>
    </row>
    <row r="569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36"/>
    </row>
    <row r="570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36"/>
    </row>
    <row r="571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36"/>
    </row>
    <row r="572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36"/>
    </row>
    <row r="573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36"/>
    </row>
    <row r="574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36"/>
    </row>
    <row r="575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36"/>
    </row>
    <row r="57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36"/>
    </row>
    <row r="577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36"/>
    </row>
    <row r="578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36"/>
    </row>
    <row r="579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36"/>
    </row>
    <row r="580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36"/>
    </row>
    <row r="581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36"/>
    </row>
    <row r="582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36"/>
    </row>
    <row r="583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36"/>
    </row>
    <row r="584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36"/>
    </row>
    <row r="585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36"/>
    </row>
    <row r="58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36"/>
    </row>
    <row r="587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36"/>
    </row>
    <row r="588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36"/>
    </row>
    <row r="589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36"/>
    </row>
    <row r="590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36"/>
    </row>
    <row r="591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36"/>
    </row>
    <row r="592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36"/>
    </row>
    <row r="593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36"/>
    </row>
    <row r="594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36"/>
    </row>
    <row r="595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36"/>
    </row>
    <row r="59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36"/>
    </row>
    <row r="597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36"/>
    </row>
    <row r="598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36"/>
    </row>
    <row r="599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36"/>
    </row>
    <row r="600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36"/>
    </row>
    <row r="601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36"/>
    </row>
    <row r="602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36"/>
    </row>
    <row r="603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36"/>
    </row>
    <row r="604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36"/>
    </row>
    <row r="605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36"/>
    </row>
    <row r="60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36"/>
    </row>
    <row r="607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36"/>
    </row>
    <row r="608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36"/>
    </row>
    <row r="609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36"/>
    </row>
    <row r="610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36"/>
    </row>
    <row r="611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36"/>
    </row>
    <row r="612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36"/>
    </row>
    <row r="613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36"/>
    </row>
    <row r="614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36"/>
    </row>
    <row r="615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36"/>
    </row>
    <row r="61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36"/>
    </row>
    <row r="617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36"/>
    </row>
    <row r="618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36"/>
    </row>
    <row r="619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36"/>
    </row>
    <row r="620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36"/>
    </row>
    <row r="621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36"/>
    </row>
    <row r="622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36"/>
    </row>
    <row r="623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36"/>
    </row>
    <row r="624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36"/>
    </row>
    <row r="625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36"/>
    </row>
    <row r="6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36"/>
    </row>
    <row r="627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36"/>
    </row>
    <row r="628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36"/>
    </row>
    <row r="629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36"/>
    </row>
    <row r="630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36"/>
    </row>
    <row r="631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36"/>
    </row>
    <row r="632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36"/>
    </row>
    <row r="633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36"/>
    </row>
    <row r="634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36"/>
    </row>
    <row r="635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36"/>
    </row>
    <row r="63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36"/>
    </row>
    <row r="637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36"/>
    </row>
    <row r="638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36"/>
    </row>
    <row r="639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36"/>
    </row>
    <row r="640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36"/>
    </row>
    <row r="641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36"/>
    </row>
    <row r="642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36"/>
    </row>
    <row r="643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36"/>
    </row>
    <row r="644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36"/>
    </row>
    <row r="645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36"/>
    </row>
    <row r="64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36"/>
    </row>
    <row r="647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36"/>
    </row>
    <row r="648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36"/>
    </row>
    <row r="649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36"/>
    </row>
    <row r="650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36"/>
    </row>
    <row r="651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36"/>
    </row>
    <row r="652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36"/>
    </row>
    <row r="653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36"/>
    </row>
    <row r="654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36"/>
    </row>
    <row r="655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36"/>
    </row>
    <row r="65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36"/>
    </row>
    <row r="657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36"/>
    </row>
    <row r="658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36"/>
    </row>
    <row r="659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36"/>
    </row>
    <row r="660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36"/>
    </row>
    <row r="661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36"/>
    </row>
    <row r="662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36"/>
    </row>
    <row r="663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36"/>
    </row>
    <row r="664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36"/>
    </row>
    <row r="665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36"/>
    </row>
    <row r="66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36"/>
    </row>
    <row r="667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36"/>
    </row>
    <row r="668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36"/>
    </row>
    <row r="669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36"/>
    </row>
    <row r="670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36"/>
    </row>
    <row r="671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36"/>
    </row>
    <row r="672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36"/>
    </row>
    <row r="673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36"/>
    </row>
    <row r="674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36"/>
    </row>
    <row r="675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36"/>
    </row>
    <row r="67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36"/>
    </row>
    <row r="677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36"/>
    </row>
    <row r="678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36"/>
    </row>
    <row r="679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36"/>
    </row>
    <row r="680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36"/>
    </row>
    <row r="681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36"/>
    </row>
    <row r="682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36"/>
    </row>
    <row r="683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36"/>
    </row>
    <row r="684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36"/>
    </row>
    <row r="685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36"/>
    </row>
    <row r="68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36"/>
    </row>
    <row r="687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36"/>
    </row>
    <row r="688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36"/>
    </row>
    <row r="689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36"/>
    </row>
    <row r="690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36"/>
    </row>
    <row r="691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36"/>
    </row>
    <row r="692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36"/>
    </row>
    <row r="693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36"/>
    </row>
    <row r="694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36"/>
    </row>
    <row r="695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36"/>
    </row>
    <row r="69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36"/>
    </row>
    <row r="697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36"/>
    </row>
    <row r="698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36"/>
    </row>
    <row r="699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36"/>
    </row>
    <row r="700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36"/>
    </row>
    <row r="701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36"/>
    </row>
    <row r="702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36"/>
    </row>
    <row r="703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36"/>
    </row>
    <row r="704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36"/>
    </row>
    <row r="705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36"/>
    </row>
    <row r="70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36"/>
    </row>
    <row r="707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36"/>
    </row>
    <row r="708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36"/>
    </row>
    <row r="709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36"/>
    </row>
    <row r="710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36"/>
    </row>
    <row r="711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36"/>
    </row>
    <row r="712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36"/>
    </row>
    <row r="713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36"/>
    </row>
    <row r="714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36"/>
    </row>
    <row r="715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36"/>
    </row>
    <row r="71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36"/>
    </row>
    <row r="717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36"/>
    </row>
    <row r="718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36"/>
    </row>
    <row r="719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36"/>
    </row>
    <row r="720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36"/>
    </row>
    <row r="721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36"/>
    </row>
    <row r="722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36"/>
    </row>
    <row r="723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36"/>
    </row>
    <row r="724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36"/>
    </row>
    <row r="725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36"/>
    </row>
    <row r="7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36"/>
    </row>
    <row r="727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36"/>
    </row>
    <row r="728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36"/>
    </row>
    <row r="729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36"/>
    </row>
    <row r="730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36"/>
    </row>
    <row r="731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36"/>
    </row>
    <row r="732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36"/>
    </row>
    <row r="733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36"/>
    </row>
    <row r="734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36"/>
    </row>
    <row r="735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36"/>
    </row>
    <row r="73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36"/>
    </row>
    <row r="737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36"/>
    </row>
    <row r="738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36"/>
    </row>
    <row r="739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36"/>
    </row>
    <row r="740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36"/>
    </row>
    <row r="741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36"/>
    </row>
    <row r="742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36"/>
    </row>
    <row r="743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36"/>
    </row>
    <row r="744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36"/>
    </row>
    <row r="745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36"/>
    </row>
    <row r="74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36"/>
    </row>
    <row r="747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36"/>
    </row>
    <row r="748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36"/>
    </row>
    <row r="749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36"/>
    </row>
    <row r="750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36"/>
    </row>
    <row r="751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36"/>
    </row>
    <row r="752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36"/>
    </row>
    <row r="753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36"/>
    </row>
    <row r="754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36"/>
    </row>
    <row r="755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36"/>
    </row>
    <row r="75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36"/>
    </row>
    <row r="757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36"/>
    </row>
    <row r="758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36"/>
    </row>
    <row r="759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36"/>
    </row>
    <row r="760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36"/>
    </row>
    <row r="761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36"/>
    </row>
    <row r="762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36"/>
    </row>
    <row r="763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36"/>
    </row>
    <row r="764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36"/>
    </row>
    <row r="765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36"/>
    </row>
    <row r="76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36"/>
    </row>
    <row r="767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36"/>
    </row>
    <row r="768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36"/>
    </row>
    <row r="769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36"/>
    </row>
    <row r="770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36"/>
    </row>
    <row r="771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36"/>
    </row>
    <row r="772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36"/>
    </row>
    <row r="773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36"/>
    </row>
    <row r="774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36"/>
    </row>
    <row r="775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36"/>
    </row>
    <row r="77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36"/>
    </row>
    <row r="777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36"/>
    </row>
    <row r="778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36"/>
    </row>
    <row r="779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36"/>
    </row>
    <row r="780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36"/>
    </row>
    <row r="781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36"/>
    </row>
    <row r="782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36"/>
    </row>
    <row r="783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36"/>
    </row>
    <row r="784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36"/>
    </row>
    <row r="785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36"/>
    </row>
    <row r="78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36"/>
    </row>
    <row r="787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36"/>
    </row>
    <row r="788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36"/>
    </row>
    <row r="789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36"/>
    </row>
    <row r="790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36"/>
    </row>
    <row r="791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36"/>
    </row>
    <row r="792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36"/>
    </row>
    <row r="793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36"/>
    </row>
    <row r="794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36"/>
    </row>
    <row r="795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36"/>
    </row>
    <row r="79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36"/>
    </row>
    <row r="797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36"/>
    </row>
    <row r="798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36"/>
    </row>
    <row r="799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36"/>
    </row>
    <row r="800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36"/>
    </row>
    <row r="801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36"/>
    </row>
    <row r="802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36"/>
    </row>
    <row r="803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36"/>
    </row>
    <row r="804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36"/>
    </row>
    <row r="805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36"/>
    </row>
    <row r="80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36"/>
    </row>
    <row r="807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36"/>
    </row>
    <row r="808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36"/>
    </row>
    <row r="809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36"/>
    </row>
    <row r="810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36"/>
    </row>
    <row r="811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36"/>
    </row>
    <row r="812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36"/>
    </row>
    <row r="813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36"/>
    </row>
    <row r="814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36"/>
    </row>
    <row r="815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36"/>
    </row>
    <row r="81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36"/>
    </row>
    <row r="817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36"/>
    </row>
    <row r="818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36"/>
    </row>
    <row r="819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36"/>
    </row>
    <row r="820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36"/>
    </row>
    <row r="821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36"/>
    </row>
    <row r="822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36"/>
    </row>
    <row r="823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36"/>
    </row>
    <row r="824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36"/>
    </row>
    <row r="825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36"/>
    </row>
    <row r="8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36"/>
    </row>
    <row r="827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36"/>
    </row>
    <row r="828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36"/>
    </row>
    <row r="829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36"/>
    </row>
    <row r="830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36"/>
    </row>
    <row r="831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36"/>
    </row>
    <row r="832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36"/>
    </row>
    <row r="833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36"/>
    </row>
    <row r="834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36"/>
    </row>
    <row r="835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36"/>
    </row>
    <row r="83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36"/>
    </row>
    <row r="837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36"/>
    </row>
    <row r="838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36"/>
    </row>
    <row r="839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36"/>
    </row>
    <row r="840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36"/>
    </row>
    <row r="841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36"/>
    </row>
    <row r="842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36"/>
    </row>
    <row r="843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36"/>
    </row>
    <row r="844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36"/>
    </row>
    <row r="845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36"/>
    </row>
    <row r="84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36"/>
    </row>
    <row r="847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36"/>
    </row>
    <row r="848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36"/>
    </row>
    <row r="849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36"/>
    </row>
    <row r="850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36"/>
    </row>
    <row r="851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36"/>
    </row>
    <row r="852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36"/>
    </row>
    <row r="853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36"/>
    </row>
    <row r="854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36"/>
    </row>
    <row r="855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36"/>
    </row>
    <row r="85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36"/>
    </row>
    <row r="857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36"/>
    </row>
    <row r="858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36"/>
    </row>
    <row r="859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36"/>
    </row>
    <row r="860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36"/>
    </row>
    <row r="861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36"/>
    </row>
    <row r="862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36"/>
    </row>
    <row r="863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36"/>
    </row>
    <row r="864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36"/>
    </row>
    <row r="865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36"/>
    </row>
    <row r="86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36"/>
    </row>
    <row r="867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36"/>
    </row>
    <row r="868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36"/>
    </row>
    <row r="869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36"/>
    </row>
    <row r="870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36"/>
    </row>
    <row r="871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36"/>
    </row>
    <row r="872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36"/>
    </row>
    <row r="873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36"/>
    </row>
    <row r="874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36"/>
    </row>
    <row r="875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36"/>
    </row>
    <row r="87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36"/>
    </row>
    <row r="877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36"/>
    </row>
    <row r="878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36"/>
    </row>
    <row r="879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36"/>
    </row>
    <row r="880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36"/>
    </row>
    <row r="881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36"/>
    </row>
    <row r="882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36"/>
    </row>
    <row r="883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36"/>
    </row>
    <row r="884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36"/>
    </row>
    <row r="885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36"/>
    </row>
    <row r="88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36"/>
    </row>
    <row r="887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36"/>
    </row>
    <row r="888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36"/>
    </row>
    <row r="889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36"/>
    </row>
    <row r="890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36"/>
    </row>
    <row r="891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36"/>
    </row>
    <row r="892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36"/>
    </row>
    <row r="893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36"/>
    </row>
    <row r="894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36"/>
    </row>
    <row r="895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36"/>
    </row>
    <row r="89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36"/>
    </row>
    <row r="897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36"/>
    </row>
    <row r="898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36"/>
    </row>
    <row r="899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36"/>
    </row>
    <row r="900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36"/>
    </row>
    <row r="901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36"/>
    </row>
    <row r="902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36"/>
    </row>
    <row r="903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36"/>
    </row>
    <row r="904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36"/>
    </row>
    <row r="905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36"/>
    </row>
    <row r="90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36"/>
    </row>
    <row r="907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36"/>
    </row>
    <row r="908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36"/>
    </row>
    <row r="909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36"/>
    </row>
    <row r="910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36"/>
    </row>
    <row r="911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36"/>
    </row>
    <row r="912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36"/>
    </row>
    <row r="913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36"/>
    </row>
    <row r="914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36"/>
    </row>
    <row r="915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36"/>
    </row>
    <row r="91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36"/>
    </row>
    <row r="917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36"/>
    </row>
    <row r="918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36"/>
    </row>
    <row r="919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36"/>
    </row>
    <row r="920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36"/>
    </row>
    <row r="921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36"/>
    </row>
    <row r="922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36"/>
    </row>
    <row r="923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36"/>
    </row>
    <row r="924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36"/>
    </row>
    <row r="925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36"/>
    </row>
    <row r="9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36"/>
    </row>
    <row r="927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36"/>
    </row>
    <row r="928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36"/>
    </row>
    <row r="929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36"/>
    </row>
    <row r="930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36"/>
    </row>
    <row r="931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36"/>
    </row>
    <row r="932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36"/>
    </row>
    <row r="933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36"/>
    </row>
    <row r="934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36"/>
    </row>
    <row r="935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36"/>
    </row>
    <row r="93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36"/>
    </row>
    <row r="937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36"/>
    </row>
    <row r="938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36"/>
    </row>
    <row r="939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36"/>
    </row>
    <row r="940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36"/>
    </row>
    <row r="941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36"/>
    </row>
    <row r="942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36"/>
    </row>
    <row r="943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36"/>
    </row>
    <row r="944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36"/>
    </row>
    <row r="945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36"/>
    </row>
    <row r="94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36"/>
    </row>
    <row r="947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36"/>
    </row>
    <row r="948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36"/>
    </row>
    <row r="949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36"/>
    </row>
    <row r="950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36"/>
    </row>
    <row r="951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36"/>
    </row>
    <row r="952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36"/>
    </row>
    <row r="953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36"/>
    </row>
    <row r="954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36"/>
    </row>
    <row r="955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36"/>
    </row>
    <row r="95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36"/>
    </row>
    <row r="957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36"/>
    </row>
    <row r="958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36"/>
    </row>
    <row r="959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36"/>
    </row>
    <row r="960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36"/>
    </row>
    <row r="961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36"/>
    </row>
    <row r="962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36"/>
    </row>
    <row r="963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36"/>
    </row>
    <row r="964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36"/>
    </row>
    <row r="965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36"/>
    </row>
    <row r="96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36"/>
    </row>
    <row r="967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36"/>
    </row>
    <row r="968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36"/>
    </row>
    <row r="969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36"/>
    </row>
    <row r="970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36"/>
    </row>
    <row r="971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36"/>
    </row>
    <row r="972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36"/>
    </row>
    <row r="973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36"/>
    </row>
    <row r="974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36"/>
    </row>
    <row r="975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36"/>
    </row>
    <row r="97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36"/>
    </row>
    <row r="977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36"/>
    </row>
    <row r="978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36"/>
    </row>
    <row r="979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36"/>
    </row>
    <row r="980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36"/>
    </row>
    <row r="981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36"/>
    </row>
    <row r="982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36"/>
    </row>
    <row r="983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36"/>
    </row>
    <row r="984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36"/>
    </row>
    <row r="985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36"/>
    </row>
    <row r="98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36"/>
    </row>
    <row r="987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36"/>
    </row>
    <row r="988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36"/>
    </row>
    <row r="989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36"/>
    </row>
    <row r="990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36"/>
    </row>
    <row r="991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36"/>
    </row>
    <row r="992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36"/>
    </row>
    <row r="993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36"/>
    </row>
    <row r="994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36"/>
    </row>
    <row r="995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36"/>
    </row>
    <row r="99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36"/>
    </row>
    <row r="997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36"/>
    </row>
    <row r="998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36"/>
    </row>
    <row r="999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36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36"/>
    </row>
    <row r="1001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36"/>
    </row>
  </sheetData>
  <mergeCells count="26">
    <mergeCell ref="A1:Q1"/>
    <mergeCell ref="A2:Q2"/>
    <mergeCell ref="A3:Q3"/>
    <mergeCell ref="A4:B4"/>
    <mergeCell ref="C4:O4"/>
    <mergeCell ref="A5:B5"/>
    <mergeCell ref="C5:O5"/>
    <mergeCell ref="A8:A10"/>
    <mergeCell ref="B8:B10"/>
    <mergeCell ref="C8:O8"/>
    <mergeCell ref="P8:P10"/>
    <mergeCell ref="Q8:Q10"/>
    <mergeCell ref="A46:P47"/>
    <mergeCell ref="C48:O48"/>
    <mergeCell ref="C49:O49"/>
    <mergeCell ref="A55:B55"/>
    <mergeCell ref="C57:K57"/>
    <mergeCell ref="N57:O57"/>
    <mergeCell ref="C58:K58"/>
    <mergeCell ref="N58:O58"/>
    <mergeCell ref="C59:K59"/>
    <mergeCell ref="N59:O59"/>
    <mergeCell ref="C60:K60"/>
    <mergeCell ref="N60:O60"/>
    <mergeCell ref="C61:K61"/>
    <mergeCell ref="N61:O61"/>
  </mergeCells>
  <printOptions headings="0" gridLines="0"/>
  <pageMargins left="0.32291666666666674" right="0.28125" top="0.36458333333333331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A6" activeCellId="0" sqref="A6"/>
    </sheetView>
  </sheetViews>
  <sheetFormatPr defaultColWidth="14.42578125" defaultRowHeight="15" customHeight="1"/>
  <cols>
    <col customWidth="1" min="1" max="1" width="22"/>
    <col customWidth="1" min="2" max="2" width="17.42578125"/>
    <col customWidth="1" min="3" max="3" width="10.7109375"/>
    <col customWidth="1" min="4" max="4" width="13.28515625"/>
    <col customWidth="1" min="5" max="5" width="16.140625"/>
    <col customWidth="1" min="6" max="6" width="16.85546875"/>
    <col customWidth="1" min="7" max="7" width="31.28515625"/>
    <col customWidth="1" min="8" max="26" width="8.710937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</row>
    <row r="2">
      <c r="A2" s="5" t="s">
        <v>1</v>
      </c>
      <c r="B2" s="2"/>
      <c r="C2" s="2"/>
      <c r="D2" s="2"/>
      <c r="E2" s="2"/>
      <c r="F2" s="2"/>
      <c r="G2" s="2"/>
      <c r="H2" s="6"/>
      <c r="I2" s="6"/>
      <c r="J2" s="6"/>
      <c r="K2" s="6"/>
      <c r="L2" s="6"/>
      <c r="M2" s="6"/>
      <c r="N2" s="6"/>
      <c r="O2" s="6"/>
      <c r="P2" s="6"/>
      <c r="Q2" s="6"/>
    </row>
    <row r="3">
      <c r="A3" s="5" t="s">
        <v>50</v>
      </c>
      <c r="B3" s="2"/>
      <c r="C3" s="2"/>
      <c r="D3" s="2"/>
      <c r="E3" s="2"/>
      <c r="F3" s="2"/>
      <c r="G3" s="2"/>
      <c r="H3" s="6"/>
      <c r="I3" s="6"/>
      <c r="J3" s="6"/>
      <c r="K3" s="6"/>
      <c r="L3" s="6"/>
      <c r="M3" s="6"/>
      <c r="N3" s="6"/>
      <c r="O3" s="6"/>
      <c r="P3" s="6"/>
      <c r="Q3" s="6"/>
    </row>
    <row r="6" ht="71.25">
      <c r="A6" s="59" t="s">
        <v>31</v>
      </c>
      <c r="B6" s="59" t="s">
        <v>51</v>
      </c>
      <c r="C6" s="60" t="s">
        <v>52</v>
      </c>
      <c r="D6" s="59" t="s">
        <v>53</v>
      </c>
      <c r="E6" s="59" t="s">
        <v>54</v>
      </c>
      <c r="F6" s="59" t="s">
        <v>55</v>
      </c>
      <c r="G6" s="59" t="s">
        <v>56</v>
      </c>
    </row>
    <row r="7">
      <c r="A7" s="61"/>
      <c r="B7" s="61"/>
      <c r="C7" s="61"/>
      <c r="D7" s="61"/>
      <c r="E7" s="61"/>
      <c r="F7" s="61"/>
      <c r="G7" s="61"/>
    </row>
    <row r="8">
      <c r="A8" s="61"/>
      <c r="B8" s="61"/>
      <c r="C8" s="61"/>
      <c r="D8" s="61"/>
      <c r="E8" s="61"/>
      <c r="F8" s="61"/>
      <c r="G8" s="61"/>
    </row>
    <row r="9">
      <c r="A9" s="61"/>
      <c r="B9" s="61"/>
      <c r="C9" s="61"/>
      <c r="D9" s="61"/>
      <c r="E9" s="61"/>
      <c r="F9" s="61"/>
      <c r="G9" s="61"/>
    </row>
    <row r="10">
      <c r="A10" s="61"/>
      <c r="B10" s="61"/>
      <c r="C10" s="61"/>
      <c r="D10" s="61"/>
      <c r="E10" s="61"/>
      <c r="F10" s="61"/>
      <c r="G10" s="61"/>
    </row>
    <row r="11">
      <c r="A11" s="61"/>
      <c r="B11" s="61"/>
      <c r="C11" s="61"/>
      <c r="D11" s="61"/>
      <c r="E11" s="61"/>
      <c r="F11" s="61"/>
      <c r="G11" s="61"/>
    </row>
    <row r="12">
      <c r="A12" s="61"/>
      <c r="B12" s="61"/>
      <c r="C12" s="61"/>
      <c r="D12" s="61"/>
      <c r="E12" s="61"/>
      <c r="F12" s="61"/>
      <c r="G12" s="61"/>
    </row>
    <row r="13">
      <c r="A13" s="61"/>
      <c r="B13" s="61"/>
      <c r="C13" s="61"/>
      <c r="D13" s="61"/>
      <c r="E13" s="61"/>
      <c r="F13" s="61"/>
      <c r="G13" s="61"/>
    </row>
    <row r="14">
      <c r="A14" s="61"/>
      <c r="B14" s="61"/>
      <c r="C14" s="61"/>
      <c r="D14" s="61"/>
      <c r="E14" s="61"/>
      <c r="F14" s="61"/>
      <c r="G14" s="61"/>
    </row>
    <row r="15">
      <c r="A15" s="61"/>
      <c r="B15" s="61"/>
      <c r="C15" s="61"/>
      <c r="D15" s="61"/>
      <c r="E15" s="61"/>
      <c r="F15" s="61"/>
      <c r="G15" s="61"/>
    </row>
    <row r="16">
      <c r="A16" s="61"/>
      <c r="B16" s="61"/>
      <c r="C16" s="61"/>
      <c r="D16" s="61"/>
      <c r="E16" s="61"/>
      <c r="F16" s="61"/>
      <c r="G16" s="61"/>
    </row>
    <row r="17">
      <c r="A17" s="61"/>
      <c r="B17" s="61"/>
      <c r="C17" s="61"/>
      <c r="D17" s="61"/>
      <c r="E17" s="61"/>
      <c r="F17" s="61"/>
      <c r="G17" s="61"/>
    </row>
    <row r="18">
      <c r="A18" s="61"/>
      <c r="B18" s="61"/>
      <c r="C18" s="61"/>
      <c r="D18" s="61"/>
      <c r="E18" s="61"/>
      <c r="F18" s="61"/>
      <c r="G18" s="61"/>
    </row>
    <row r="19">
      <c r="A19" s="61"/>
      <c r="B19" s="61"/>
      <c r="C19" s="61"/>
      <c r="D19" s="61"/>
      <c r="E19" s="61"/>
      <c r="F19" s="61"/>
      <c r="G19" s="61"/>
    </row>
    <row r="20">
      <c r="A20" s="61"/>
      <c r="B20" s="61"/>
      <c r="C20" s="61"/>
      <c r="D20" s="61"/>
      <c r="E20" s="61"/>
      <c r="F20" s="61"/>
      <c r="G20" s="61"/>
    </row>
    <row r="21" ht="15.75" customHeight="1">
      <c r="A21" s="61"/>
      <c r="B21" s="61"/>
      <c r="C21" s="61"/>
      <c r="D21" s="61"/>
      <c r="E21" s="61"/>
      <c r="F21" s="61"/>
      <c r="G21" s="61"/>
    </row>
    <row r="22" ht="15.75" customHeight="1">
      <c r="A22" s="61"/>
      <c r="B22" s="61"/>
      <c r="C22" s="61"/>
      <c r="D22" s="61"/>
      <c r="E22" s="61"/>
      <c r="F22" s="61"/>
      <c r="G22" s="61"/>
    </row>
    <row r="23" ht="15.75" customHeight="1">
      <c r="A23" s="61"/>
      <c r="B23" s="61"/>
      <c r="C23" s="61"/>
      <c r="D23" s="61"/>
      <c r="E23" s="61"/>
      <c r="F23" s="61"/>
      <c r="G23" s="61"/>
    </row>
    <row r="24" ht="15.75" customHeight="1"/>
    <row r="25" ht="15.75" customHeight="1"/>
    <row r="26" ht="15.75" customHeight="1"/>
    <row r="27" ht="15.75" customHeight="1">
      <c r="A27" s="2" t="s">
        <v>57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A2:G2"/>
    <mergeCell ref="A3:G3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ЦНППМ (г. Ивантеевка)</cp:lastModifiedBy>
  <cp:revision>1</cp:revision>
  <dcterms:created xsi:type="dcterms:W3CDTF">2023-12-14T08:02:00Z</dcterms:created>
  <dcterms:modified xsi:type="dcterms:W3CDTF">2024-12-06T15:32:20Z</dcterms:modified>
</cp:coreProperties>
</file>