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CNPPM-1\Desktop\Аттестация 2024_2, 3 кл._ЭНШ\3 кл\"/>
    </mc:Choice>
  </mc:AlternateContent>
  <xr:revisionPtr revIDLastSave="0" documentId="13_ncr:1_{341C2C5B-9D33-4FD1-BD69-8FB588432769}" xr6:coauthVersionLast="36" xr6:coauthVersionMax="47" xr10:uidLastSave="{00000000-0000-0000-0000-000000000000}"/>
  <bookViews>
    <workbookView xWindow="0" yWindow="0" windowWidth="19035" windowHeight="11640" xr2:uid="{00000000-000D-0000-FFFF-FFFF00000000}"/>
  </bookViews>
  <sheets>
    <sheet name="Протокол № 1" sheetId="1" r:id="rId1"/>
    <sheet name="Протокол № 2" sheetId="3" r:id="rId2"/>
    <sheet name="Итоговый протокол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3" l="1"/>
  <c r="H53" i="3"/>
  <c r="F53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40" i="3"/>
  <c r="P45" i="3"/>
  <c r="M53" i="3" l="1"/>
  <c r="L53" i="3"/>
  <c r="I53" i="3"/>
  <c r="I52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P39" i="3" s="1"/>
  <c r="O40" i="3"/>
  <c r="O41" i="3"/>
  <c r="P41" i="3" s="1"/>
  <c r="O42" i="3"/>
  <c r="P42" i="3" s="1"/>
  <c r="O43" i="3"/>
  <c r="P43" i="3" s="1"/>
  <c r="O44" i="3"/>
  <c r="P44" i="3" s="1"/>
  <c r="O45" i="3"/>
  <c r="O39" i="1"/>
  <c r="O40" i="1"/>
  <c r="O41" i="1"/>
  <c r="O42" i="1"/>
  <c r="O43" i="1"/>
  <c r="O44" i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10" i="1"/>
  <c r="D51" i="3" l="1"/>
  <c r="E51" i="3"/>
  <c r="F51" i="3"/>
  <c r="G51" i="3"/>
  <c r="H51" i="3"/>
  <c r="I51" i="3"/>
  <c r="J51" i="3"/>
  <c r="K51" i="3"/>
  <c r="L51" i="3"/>
  <c r="M51" i="3"/>
  <c r="N51" i="3"/>
  <c r="C51" i="3"/>
  <c r="F52" i="3" l="1"/>
  <c r="O11" i="3"/>
  <c r="P11" i="3" s="1"/>
  <c r="N53" i="3"/>
  <c r="D52" i="3"/>
  <c r="E52" i="3"/>
  <c r="G52" i="3"/>
  <c r="H52" i="3"/>
  <c r="J52" i="3"/>
  <c r="K52" i="3"/>
  <c r="L52" i="3"/>
  <c r="M52" i="3"/>
  <c r="N52" i="3"/>
  <c r="C52" i="3"/>
  <c r="L60" i="3" l="1"/>
  <c r="M60" i="3" s="1"/>
  <c r="L59" i="3"/>
  <c r="M59" i="3" s="1"/>
  <c r="L61" i="3"/>
  <c r="M61" i="3" s="1"/>
  <c r="L58" i="3"/>
  <c r="M5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</author>
  </authors>
  <commentList>
    <comment ref="M58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204"/>
          </rPr>
          <t>% будет подсчитан после внесения кол-ва учащихся, приступивших к к.р., "Итоговый протокол", ячейка Е7</t>
        </r>
      </text>
    </comment>
  </commentList>
</comments>
</file>

<file path=xl/sharedStrings.xml><?xml version="1.0" encoding="utf-8"?>
<sst xmlns="http://schemas.openxmlformats.org/spreadsheetml/2006/main" count="122" uniqueCount="58">
  <si>
    <t>Наименование образовательного учреждения:</t>
  </si>
  <si>
    <t>Класс:</t>
  </si>
  <si>
    <t>УМК:</t>
  </si>
  <si>
    <t>№ п/п</t>
  </si>
  <si>
    <t>Протокол № 1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</si>
  <si>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</si>
  <si>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</si>
  <si>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</si>
  <si>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</si>
  <si>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</si>
  <si>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</si>
  <si>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</si>
  <si>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</si>
  <si>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</si>
  <si>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</si>
  <si>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</si>
  <si>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№ 12</t>
  </si>
  <si>
    <t>Количество баллов</t>
  </si>
  <si>
    <t>Директор ОУ :</t>
  </si>
  <si>
    <t>/</t>
  </si>
  <si>
    <t>ФИО учителя:</t>
  </si>
  <si>
    <t>М.п.</t>
  </si>
  <si>
    <t>(ФИО)</t>
  </si>
  <si>
    <t>(подпись)</t>
  </si>
  <si>
    <t xml:space="preserve">Фамилия и имя </t>
  </si>
  <si>
    <t>Муниципальное образование</t>
  </si>
  <si>
    <t>Образовательная организация</t>
  </si>
  <si>
    <t>Класс</t>
  </si>
  <si>
    <t xml:space="preserve">Итоговый протокол </t>
  </si>
  <si>
    <t>Количество детей в классе</t>
  </si>
  <si>
    <t>Количество детей, приступивших к выполнению работы</t>
  </si>
  <si>
    <t>Протокол № 2 (для учителя)</t>
  </si>
  <si>
    <t>Общий итог по классу</t>
  </si>
  <si>
    <t>Количество учеников, выполнивших задание на соответствующий балл</t>
  </si>
  <si>
    <t>Задания</t>
  </si>
  <si>
    <t>Уровень выполнения</t>
  </si>
  <si>
    <t>итого (0)</t>
  </si>
  <si>
    <t>итого (1)</t>
  </si>
  <si>
    <t>итого (2)</t>
  </si>
  <si>
    <t>итого (3)</t>
  </si>
  <si>
    <t xml:space="preserve"> - </t>
  </si>
  <si>
    <t>Уровень:</t>
  </si>
  <si>
    <t>Кол-во чел.</t>
  </si>
  <si>
    <t>%</t>
  </si>
  <si>
    <t>Муниципальное образование:</t>
  </si>
  <si>
    <t>1 б</t>
  </si>
  <si>
    <t>2 б</t>
  </si>
  <si>
    <t>Количество детей, несправившихся с работой</t>
  </si>
  <si>
    <t>* Необходимо  вписать номера заданий, с которыми справились менее 60% обучающихся.</t>
  </si>
  <si>
    <t>Региональный проект Московской области "Инновационная модель "Эффективная начальная школа"</t>
  </si>
  <si>
    <t>Дефициты*</t>
  </si>
  <si>
    <t>Контрольная работа по предмету: "Литературное чтение" для учащихся 3 класса</t>
  </si>
  <si>
    <t>3 б</t>
  </si>
  <si>
    <t xml:space="preserve">2 б </t>
  </si>
  <si>
    <t>15-19 баллов - "Отлично",</t>
  </si>
  <si>
    <t>10-14 баллов - "Хорошо",</t>
  </si>
  <si>
    <t>7-9 баллов - "Удовлетворительно",</t>
  </si>
  <si>
    <t>0-6 баллов - "Неудовлетворительно"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</si>
</sst>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/>
    <xf numFmtId="0" fontId="2" fillId="0" borderId="0" xfId="0" applyFont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P49"/>
  <sheetViews>
    <sheetView tabSelected="1" view="pageLayout" zoomScaleNormal="100" workbookViewId="0">
      <selection sqref="A1:O1"/>
    </sheetView>
  </sheetViews>
  <sheetFormatPr defaultColWidth="9.140625" defaultRowHeight="15" x14ac:dyDescent="0.25"/>
  <cols>
    <col min="1" max="1" width="6.42578125" style="3" customWidth="1"/>
    <col min="2" max="2" width="32.85546875" style="3" customWidth="1"/>
    <col min="3" max="14" width="6" style="3" customWidth="1"/>
    <col min="15" max="15" width="18.28515625" style="3" customWidth="1"/>
    <col min="16" max="16" width="4.7109375" customWidth="1"/>
  </cols>
  <sheetData>
    <row r="1" spans="1:16" s="8" customFormat="1" x14ac:dyDescent="0.25">
      <c r="A1" s="37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7"/>
    </row>
    <row r="2" spans="1:16" s="8" customFormat="1" ht="21" customHeight="1" x14ac:dyDescent="0.25">
      <c r="A2" s="38" t="s">
        <v>51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18"/>
    </row>
    <row r="3" spans="1:16" s="8" customFormat="1" ht="18" customHeight="1" x14ac:dyDescent="0.25">
      <c r="A3" s="38" t="s">
        <v>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8"/>
    </row>
    <row r="4" spans="1:16" s="8" customFormat="1" ht="18" customHeight="1" x14ac:dyDescent="0.25">
      <c r="A4" s="34" t="s">
        <v>44</v>
      </c>
      <c r="B4" s="3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6" ht="30" customHeight="1" x14ac:dyDescent="0.25">
      <c r="A5" s="20" t="s">
        <v>0</v>
      </c>
      <c r="B5" s="1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6" x14ac:dyDescent="0.25">
      <c r="A6" s="3" t="s">
        <v>1</v>
      </c>
      <c r="B6" s="4"/>
    </row>
    <row r="7" spans="1:16" x14ac:dyDescent="0.25">
      <c r="A7" s="3" t="s">
        <v>2</v>
      </c>
      <c r="B7" s="5"/>
    </row>
    <row r="8" spans="1:16" x14ac:dyDescent="0.25">
      <c r="A8" s="44" t="s">
        <v>3</v>
      </c>
      <c r="B8" s="44" t="s">
        <v>24</v>
      </c>
      <c r="C8" s="45" t="s">
        <v>34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2" t="s">
        <v>17</v>
      </c>
    </row>
    <row r="9" spans="1:16" x14ac:dyDescent="0.25">
      <c r="A9" s="44"/>
      <c r="B9" s="44"/>
      <c r="C9" s="29" t="s">
        <v>5</v>
      </c>
      <c r="D9" s="29" t="s">
        <v>6</v>
      </c>
      <c r="E9" s="29" t="s">
        <v>7</v>
      </c>
      <c r="F9" s="29" t="s">
        <v>8</v>
      </c>
      <c r="G9" s="29" t="s">
        <v>9</v>
      </c>
      <c r="H9" s="29" t="s">
        <v>10</v>
      </c>
      <c r="I9" s="29" t="s">
        <v>11</v>
      </c>
      <c r="J9" s="29" t="s">
        <v>12</v>
      </c>
      <c r="K9" s="29" t="s">
        <v>13</v>
      </c>
      <c r="L9" s="29" t="s">
        <v>14</v>
      </c>
      <c r="M9" s="29" t="s">
        <v>15</v>
      </c>
      <c r="N9" s="29" t="s">
        <v>16</v>
      </c>
      <c r="O9" s="42"/>
    </row>
    <row r="10" spans="1:16" ht="14.1" customHeight="1" x14ac:dyDescent="0.25">
      <c r="A10" s="6">
        <v>1</v>
      </c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2">
        <f t="shared" ref="O10:O44" si="0">SUM(C10:N10)</f>
        <v>0</v>
      </c>
    </row>
    <row r="11" spans="1:16" ht="14.1" customHeight="1" x14ac:dyDescent="0.25">
      <c r="A11" s="6">
        <v>2</v>
      </c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2">
        <f t="shared" si="0"/>
        <v>0</v>
      </c>
    </row>
    <row r="12" spans="1:16" ht="14.1" customHeight="1" x14ac:dyDescent="0.25">
      <c r="A12" s="6">
        <v>3</v>
      </c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2">
        <f t="shared" si="0"/>
        <v>0</v>
      </c>
    </row>
    <row r="13" spans="1:16" ht="14.1" customHeight="1" x14ac:dyDescent="0.25">
      <c r="A13" s="6">
        <v>4</v>
      </c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2">
        <f t="shared" si="0"/>
        <v>0</v>
      </c>
    </row>
    <row r="14" spans="1:16" ht="14.1" customHeight="1" x14ac:dyDescent="0.25">
      <c r="A14" s="6">
        <v>5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2">
        <f t="shared" si="0"/>
        <v>0</v>
      </c>
    </row>
    <row r="15" spans="1:16" ht="14.1" customHeight="1" x14ac:dyDescent="0.25">
      <c r="A15" s="6">
        <v>6</v>
      </c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2">
        <f t="shared" si="0"/>
        <v>0</v>
      </c>
    </row>
    <row r="16" spans="1:16" ht="14.1" customHeight="1" x14ac:dyDescent="0.25">
      <c r="A16" s="6">
        <v>7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2">
        <f t="shared" si="0"/>
        <v>0</v>
      </c>
    </row>
    <row r="17" spans="1:15" ht="14.1" customHeight="1" x14ac:dyDescent="0.25">
      <c r="A17" s="6">
        <v>8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2">
        <f t="shared" si="0"/>
        <v>0</v>
      </c>
    </row>
    <row r="18" spans="1:15" ht="14.1" customHeight="1" x14ac:dyDescent="0.25">
      <c r="A18" s="6">
        <v>9</v>
      </c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">
        <f t="shared" si="0"/>
        <v>0</v>
      </c>
    </row>
    <row r="19" spans="1:15" ht="14.1" customHeight="1" x14ac:dyDescent="0.25">
      <c r="A19" s="6">
        <v>10</v>
      </c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2">
        <f t="shared" si="0"/>
        <v>0</v>
      </c>
    </row>
    <row r="20" spans="1:15" ht="14.1" customHeight="1" x14ac:dyDescent="0.25">
      <c r="A20" s="6">
        <v>11</v>
      </c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2">
        <f t="shared" si="0"/>
        <v>0</v>
      </c>
    </row>
    <row r="21" spans="1:15" ht="14.1" customHeight="1" x14ac:dyDescent="0.25">
      <c r="A21" s="6">
        <v>12</v>
      </c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2">
        <f t="shared" si="0"/>
        <v>0</v>
      </c>
    </row>
    <row r="22" spans="1:15" ht="14.1" customHeight="1" x14ac:dyDescent="0.25">
      <c r="A22" s="6">
        <v>13</v>
      </c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2">
        <f t="shared" si="0"/>
        <v>0</v>
      </c>
    </row>
    <row r="23" spans="1:15" ht="14.1" customHeight="1" x14ac:dyDescent="0.25">
      <c r="A23" s="6">
        <v>14</v>
      </c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2">
        <f t="shared" si="0"/>
        <v>0</v>
      </c>
    </row>
    <row r="24" spans="1:15" ht="14.1" customHeight="1" x14ac:dyDescent="0.25">
      <c r="A24" s="6">
        <v>15</v>
      </c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2">
        <f t="shared" si="0"/>
        <v>0</v>
      </c>
    </row>
    <row r="25" spans="1:15" ht="14.1" customHeight="1" x14ac:dyDescent="0.25">
      <c r="A25" s="6">
        <v>16</v>
      </c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2">
        <f t="shared" si="0"/>
        <v>0</v>
      </c>
    </row>
    <row r="26" spans="1:15" ht="14.1" customHeight="1" x14ac:dyDescent="0.25">
      <c r="A26" s="6">
        <v>17</v>
      </c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2">
        <f t="shared" si="0"/>
        <v>0</v>
      </c>
    </row>
    <row r="27" spans="1:15" ht="14.1" customHeight="1" x14ac:dyDescent="0.25">
      <c r="A27" s="6">
        <v>18</v>
      </c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2">
        <f t="shared" si="0"/>
        <v>0</v>
      </c>
    </row>
    <row r="28" spans="1:15" ht="14.1" customHeight="1" x14ac:dyDescent="0.25">
      <c r="A28" s="6">
        <v>19</v>
      </c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2">
        <f t="shared" si="0"/>
        <v>0</v>
      </c>
    </row>
    <row r="29" spans="1:15" ht="14.1" customHeight="1" x14ac:dyDescent="0.25">
      <c r="A29" s="6">
        <v>20</v>
      </c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2">
        <f t="shared" si="0"/>
        <v>0</v>
      </c>
    </row>
    <row r="30" spans="1:15" ht="14.1" customHeight="1" x14ac:dyDescent="0.25">
      <c r="A30" s="6">
        <v>21</v>
      </c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2">
        <f t="shared" si="0"/>
        <v>0</v>
      </c>
    </row>
    <row r="31" spans="1:15" ht="14.1" customHeight="1" x14ac:dyDescent="0.25">
      <c r="A31" s="6">
        <v>22</v>
      </c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2">
        <f t="shared" si="0"/>
        <v>0</v>
      </c>
    </row>
    <row r="32" spans="1:15" ht="14.1" customHeight="1" x14ac:dyDescent="0.25">
      <c r="A32" s="6">
        <v>23</v>
      </c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2">
        <f t="shared" si="0"/>
        <v>0</v>
      </c>
    </row>
    <row r="33" spans="1:15" ht="14.1" customHeight="1" x14ac:dyDescent="0.25">
      <c r="A33" s="6">
        <v>24</v>
      </c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2">
        <f t="shared" si="0"/>
        <v>0</v>
      </c>
    </row>
    <row r="34" spans="1:15" ht="14.1" customHeight="1" x14ac:dyDescent="0.25">
      <c r="A34" s="6">
        <v>25</v>
      </c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12">
        <f t="shared" si="0"/>
        <v>0</v>
      </c>
    </row>
    <row r="35" spans="1:15" ht="14.1" customHeight="1" x14ac:dyDescent="0.25">
      <c r="A35" s="6">
        <v>26</v>
      </c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2">
        <f t="shared" si="0"/>
        <v>0</v>
      </c>
    </row>
    <row r="36" spans="1:15" ht="14.1" customHeight="1" x14ac:dyDescent="0.25">
      <c r="A36" s="6">
        <v>27</v>
      </c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12">
        <f t="shared" si="0"/>
        <v>0</v>
      </c>
    </row>
    <row r="37" spans="1:15" ht="14.1" customHeight="1" x14ac:dyDescent="0.25">
      <c r="A37" s="6">
        <v>28</v>
      </c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2">
        <f t="shared" si="0"/>
        <v>0</v>
      </c>
    </row>
    <row r="38" spans="1:15" ht="14.1" customHeight="1" x14ac:dyDescent="0.25">
      <c r="A38" s="6">
        <v>29</v>
      </c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12">
        <f t="shared" si="0"/>
        <v>0</v>
      </c>
    </row>
    <row r="39" spans="1:15" ht="14.1" customHeight="1" x14ac:dyDescent="0.25">
      <c r="A39" s="6">
        <v>30</v>
      </c>
      <c r="B39" s="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12">
        <f t="shared" si="0"/>
        <v>0</v>
      </c>
    </row>
    <row r="40" spans="1:15" ht="14.1" customHeight="1" x14ac:dyDescent="0.25">
      <c r="A40" s="6">
        <v>31</v>
      </c>
      <c r="B40" s="7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2">
        <f t="shared" si="0"/>
        <v>0</v>
      </c>
    </row>
    <row r="41" spans="1:15" ht="14.1" customHeight="1" x14ac:dyDescent="0.25">
      <c r="A41" s="6">
        <v>32</v>
      </c>
      <c r="B41" s="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2">
        <f t="shared" si="0"/>
        <v>0</v>
      </c>
    </row>
    <row r="42" spans="1:15" ht="14.1" customHeight="1" x14ac:dyDescent="0.25">
      <c r="A42" s="6">
        <v>33</v>
      </c>
      <c r="B42" s="7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2">
        <f t="shared" si="0"/>
        <v>0</v>
      </c>
    </row>
    <row r="43" spans="1:15" ht="14.1" customHeight="1" x14ac:dyDescent="0.25">
      <c r="A43" s="6">
        <v>34</v>
      </c>
      <c r="B43" s="7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12">
        <f t="shared" si="0"/>
        <v>0</v>
      </c>
    </row>
    <row r="44" spans="1:15" ht="14.1" customHeight="1" x14ac:dyDescent="0.25">
      <c r="A44" s="6">
        <v>35</v>
      </c>
      <c r="B44" s="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2">
        <f t="shared" si="0"/>
        <v>0</v>
      </c>
    </row>
    <row r="45" spans="1:15" ht="28.5" customHeight="1" x14ac:dyDescent="0.25">
      <c r="A45" s="14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3"/>
    </row>
    <row r="46" spans="1:15" x14ac:dyDescent="0.25">
      <c r="A46" s="43" t="s">
        <v>18</v>
      </c>
      <c r="B46" s="43"/>
      <c r="C46" s="39"/>
      <c r="D46" s="39"/>
      <c r="E46" s="39"/>
      <c r="F46" s="39"/>
      <c r="G46" s="39"/>
      <c r="H46" s="39"/>
      <c r="I46" s="40" t="s">
        <v>19</v>
      </c>
      <c r="J46" s="40"/>
      <c r="K46" s="40"/>
      <c r="L46" s="40"/>
      <c r="M46" s="40"/>
      <c r="N46" s="40"/>
    </row>
    <row r="47" spans="1:15" ht="18" customHeight="1" x14ac:dyDescent="0.25">
      <c r="A47" s="11"/>
      <c r="B47" s="15" t="s">
        <v>21</v>
      </c>
      <c r="C47" s="41" t="s">
        <v>22</v>
      </c>
      <c r="D47" s="41"/>
      <c r="E47" s="41"/>
      <c r="F47" s="41"/>
      <c r="G47" s="41"/>
      <c r="H47" s="41"/>
      <c r="I47" s="41" t="s">
        <v>23</v>
      </c>
      <c r="J47" s="41"/>
      <c r="K47" s="41"/>
      <c r="L47" s="41"/>
      <c r="M47" s="41"/>
      <c r="N47" s="41"/>
    </row>
    <row r="48" spans="1:15" x14ac:dyDescent="0.25">
      <c r="B48" s="11" t="s">
        <v>20</v>
      </c>
      <c r="C48" s="39"/>
      <c r="D48" s="39"/>
      <c r="E48" s="39"/>
      <c r="F48" s="39"/>
      <c r="G48" s="39"/>
      <c r="H48" s="39"/>
      <c r="I48" s="40" t="s">
        <v>19</v>
      </c>
      <c r="J48" s="40"/>
      <c r="K48" s="40"/>
      <c r="L48" s="40"/>
      <c r="M48" s="40"/>
      <c r="N48" s="40"/>
    </row>
    <row r="49" spans="2:14" x14ac:dyDescent="0.25">
      <c r="B49" s="16"/>
      <c r="C49" s="41" t="s">
        <v>22</v>
      </c>
      <c r="D49" s="41"/>
      <c r="E49" s="41"/>
      <c r="F49" s="41"/>
      <c r="G49" s="41"/>
      <c r="H49" s="41"/>
      <c r="I49" s="41" t="s">
        <v>23</v>
      </c>
      <c r="J49" s="41"/>
      <c r="K49" s="41"/>
      <c r="L49" s="41"/>
      <c r="M49" s="41"/>
      <c r="N49" s="41"/>
    </row>
  </sheetData>
  <mergeCells count="19">
    <mergeCell ref="O8:O9"/>
    <mergeCell ref="A46:B46"/>
    <mergeCell ref="C46:H46"/>
    <mergeCell ref="I46:N46"/>
    <mergeCell ref="A8:A9"/>
    <mergeCell ref="B8:B9"/>
    <mergeCell ref="C8:N8"/>
    <mergeCell ref="C48:H48"/>
    <mergeCell ref="I48:N48"/>
    <mergeCell ref="C49:H49"/>
    <mergeCell ref="I49:N49"/>
    <mergeCell ref="C47:H47"/>
    <mergeCell ref="I47:N47"/>
    <mergeCell ref="A4:B4"/>
    <mergeCell ref="C5:O5"/>
    <mergeCell ref="C4:O4"/>
    <mergeCell ref="A1:O1"/>
    <mergeCell ref="A2:O2"/>
    <mergeCell ref="A3:O3"/>
  </mergeCells>
  <pageMargins left="0.53125" right="0.38541666666666669" top="0.54166666666666663" bottom="0.781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P61"/>
  <sheetViews>
    <sheetView view="pageLayout" zoomScaleNormal="100" workbookViewId="0">
      <selection activeCell="B59" sqref="B59"/>
    </sheetView>
  </sheetViews>
  <sheetFormatPr defaultColWidth="8.85546875" defaultRowHeight="15" x14ac:dyDescent="0.25"/>
  <cols>
    <col min="1" max="1" width="4.85546875" style="3" customWidth="1"/>
    <col min="2" max="2" width="35.140625" style="3" customWidth="1"/>
    <col min="3" max="11" width="6" style="3" customWidth="1"/>
    <col min="12" max="12" width="6.85546875" style="3" customWidth="1"/>
    <col min="13" max="13" width="7.42578125" style="3" customWidth="1"/>
    <col min="14" max="14" width="6.7109375" style="3" customWidth="1"/>
    <col min="15" max="15" width="11.85546875" style="3" customWidth="1"/>
    <col min="16" max="16" width="11.140625" style="25" customWidth="1"/>
  </cols>
  <sheetData>
    <row r="1" spans="1:16" x14ac:dyDescent="0.25">
      <c r="A1" s="37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x14ac:dyDescent="0.25">
      <c r="A2" s="38" t="s">
        <v>51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x14ac:dyDescent="0.25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20.25" customHeight="1" x14ac:dyDescent="0.25">
      <c r="A4" s="34" t="s">
        <v>25</v>
      </c>
      <c r="B4" s="3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13"/>
    </row>
    <row r="5" spans="1:16" ht="32.25" customHeight="1" x14ac:dyDescent="0.25">
      <c r="A5" s="20" t="s">
        <v>0</v>
      </c>
      <c r="B5" s="14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6" x14ac:dyDescent="0.25">
      <c r="A6" s="3" t="s">
        <v>1</v>
      </c>
      <c r="B6" s="4"/>
    </row>
    <row r="7" spans="1:16" x14ac:dyDescent="0.25">
      <c r="A7" s="3" t="s">
        <v>2</v>
      </c>
      <c r="B7" s="5"/>
    </row>
    <row r="8" spans="1:16" ht="15" customHeight="1" x14ac:dyDescent="0.25">
      <c r="A8" s="57" t="s">
        <v>3</v>
      </c>
      <c r="B8" s="54" t="s">
        <v>24</v>
      </c>
      <c r="C8" s="45" t="s">
        <v>34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57" t="s">
        <v>17</v>
      </c>
      <c r="P8" s="57" t="s">
        <v>35</v>
      </c>
    </row>
    <row r="9" spans="1:16" ht="33" customHeight="1" x14ac:dyDescent="0.25">
      <c r="A9" s="58"/>
      <c r="B9" s="55"/>
      <c r="C9" s="29" t="s">
        <v>5</v>
      </c>
      <c r="D9" s="29" t="s">
        <v>6</v>
      </c>
      <c r="E9" s="32" t="s">
        <v>7</v>
      </c>
      <c r="F9" s="32" t="s">
        <v>8</v>
      </c>
      <c r="G9" s="32" t="s">
        <v>9</v>
      </c>
      <c r="H9" s="32" t="s">
        <v>10</v>
      </c>
      <c r="I9" s="32" t="s">
        <v>11</v>
      </c>
      <c r="J9" s="32" t="s">
        <v>12</v>
      </c>
      <c r="K9" s="32" t="s">
        <v>13</v>
      </c>
      <c r="L9" s="32" t="s">
        <v>14</v>
      </c>
      <c r="M9" s="32" t="s">
        <v>15</v>
      </c>
      <c r="N9" s="32" t="s">
        <v>16</v>
      </c>
      <c r="O9" s="58"/>
      <c r="P9" s="58"/>
    </row>
    <row r="10" spans="1:16" ht="14.25" customHeight="1" x14ac:dyDescent="0.25">
      <c r="A10" s="59"/>
      <c r="B10" s="56"/>
      <c r="C10" s="29" t="s">
        <v>45</v>
      </c>
      <c r="D10" s="29" t="s">
        <v>45</v>
      </c>
      <c r="E10" s="32" t="s">
        <v>45</v>
      </c>
      <c r="F10" s="32" t="s">
        <v>46</v>
      </c>
      <c r="G10" s="32" t="s">
        <v>45</v>
      </c>
      <c r="H10" s="32" t="s">
        <v>46</v>
      </c>
      <c r="I10" s="32" t="s">
        <v>46</v>
      </c>
      <c r="J10" s="32" t="s">
        <v>45</v>
      </c>
      <c r="K10" s="32" t="s">
        <v>45</v>
      </c>
      <c r="L10" s="32" t="s">
        <v>52</v>
      </c>
      <c r="M10" s="32" t="s">
        <v>46</v>
      </c>
      <c r="N10" s="32" t="s">
        <v>53</v>
      </c>
      <c r="O10" s="59"/>
      <c r="P10" s="59"/>
    </row>
    <row r="11" spans="1:16" x14ac:dyDescent="0.25">
      <c r="A11" s="6">
        <v>1</v>
      </c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2">
        <f>SUM(C11:N11)</f>
        <v>0</v>
      </c>
      <c r="P11" s="26" t="str">
        <f>IF(O11&gt;14,"Отлично",IF(O11&gt;=10,"Хорошо",IF(O11&gt;=7,"Удовл.",IF(O11&gt;0,"Неудовл.",IF(O11=0," ")))))</f>
        <v xml:space="preserve"> </v>
      </c>
    </row>
    <row r="12" spans="1:16" x14ac:dyDescent="0.25">
      <c r="A12" s="6">
        <v>2</v>
      </c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2">
        <f t="shared" ref="O12:O45" si="0">SUM(C12:N12)</f>
        <v>0</v>
      </c>
      <c r="P12" s="26" t="str">
        <f t="shared" ref="P12:P45" si="1">IF(O12&gt;14,"Отлично",IF(O12&gt;=10,"Хорошо",IF(O12&gt;=7,"Удовл.",IF(O12&gt;0,"Неудовл.",IF(O12=0," ")))))</f>
        <v xml:space="preserve"> </v>
      </c>
    </row>
    <row r="13" spans="1:16" x14ac:dyDescent="0.25">
      <c r="A13" s="6">
        <v>3</v>
      </c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2">
        <f t="shared" si="0"/>
        <v>0</v>
      </c>
      <c r="P13" s="26" t="str">
        <f t="shared" si="1"/>
        <v xml:space="preserve"> </v>
      </c>
    </row>
    <row r="14" spans="1:16" x14ac:dyDescent="0.25">
      <c r="A14" s="6">
        <v>4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2">
        <f t="shared" si="0"/>
        <v>0</v>
      </c>
      <c r="P14" s="26" t="str">
        <f t="shared" si="1"/>
        <v xml:space="preserve"> </v>
      </c>
    </row>
    <row r="15" spans="1:16" x14ac:dyDescent="0.25">
      <c r="A15" s="6">
        <v>5</v>
      </c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2">
        <f t="shared" si="0"/>
        <v>0</v>
      </c>
      <c r="P15" s="26" t="str">
        <f t="shared" si="1"/>
        <v xml:space="preserve"> </v>
      </c>
    </row>
    <row r="16" spans="1:16" x14ac:dyDescent="0.25">
      <c r="A16" s="6">
        <v>6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2">
        <f t="shared" si="0"/>
        <v>0</v>
      </c>
      <c r="P16" s="26" t="str">
        <f t="shared" si="1"/>
        <v xml:space="preserve"> </v>
      </c>
    </row>
    <row r="17" spans="1:16" x14ac:dyDescent="0.25">
      <c r="A17" s="6">
        <v>7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2">
        <f t="shared" si="0"/>
        <v>0</v>
      </c>
      <c r="P17" s="26" t="str">
        <f t="shared" si="1"/>
        <v xml:space="preserve"> </v>
      </c>
    </row>
    <row r="18" spans="1:16" x14ac:dyDescent="0.25">
      <c r="A18" s="6">
        <v>8</v>
      </c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">
        <f t="shared" si="0"/>
        <v>0</v>
      </c>
      <c r="P18" s="26" t="str">
        <f t="shared" si="1"/>
        <v xml:space="preserve"> </v>
      </c>
    </row>
    <row r="19" spans="1:16" x14ac:dyDescent="0.25">
      <c r="A19" s="6">
        <v>9</v>
      </c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2">
        <f t="shared" si="0"/>
        <v>0</v>
      </c>
      <c r="P19" s="26" t="str">
        <f t="shared" si="1"/>
        <v xml:space="preserve"> </v>
      </c>
    </row>
    <row r="20" spans="1:16" x14ac:dyDescent="0.25">
      <c r="A20" s="6">
        <v>10</v>
      </c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2">
        <f t="shared" si="0"/>
        <v>0</v>
      </c>
      <c r="P20" s="26" t="str">
        <f t="shared" si="1"/>
        <v xml:space="preserve"> </v>
      </c>
    </row>
    <row r="21" spans="1:16" x14ac:dyDescent="0.25">
      <c r="A21" s="6">
        <v>11</v>
      </c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2">
        <f t="shared" si="0"/>
        <v>0</v>
      </c>
      <c r="P21" s="26" t="str">
        <f t="shared" si="1"/>
        <v xml:space="preserve"> </v>
      </c>
    </row>
    <row r="22" spans="1:16" x14ac:dyDescent="0.25">
      <c r="A22" s="6">
        <v>12</v>
      </c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2">
        <f t="shared" si="0"/>
        <v>0</v>
      </c>
      <c r="P22" s="26" t="str">
        <f t="shared" si="1"/>
        <v xml:space="preserve"> </v>
      </c>
    </row>
    <row r="23" spans="1:16" x14ac:dyDescent="0.25">
      <c r="A23" s="6">
        <v>13</v>
      </c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2">
        <f t="shared" si="0"/>
        <v>0</v>
      </c>
      <c r="P23" s="26" t="str">
        <f t="shared" si="1"/>
        <v xml:space="preserve"> </v>
      </c>
    </row>
    <row r="24" spans="1:16" x14ac:dyDescent="0.25">
      <c r="A24" s="6">
        <v>14</v>
      </c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2">
        <f t="shared" si="0"/>
        <v>0</v>
      </c>
      <c r="P24" s="26" t="str">
        <f t="shared" si="1"/>
        <v xml:space="preserve"> </v>
      </c>
    </row>
    <row r="25" spans="1:16" x14ac:dyDescent="0.25">
      <c r="A25" s="6">
        <v>15</v>
      </c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2">
        <f t="shared" si="0"/>
        <v>0</v>
      </c>
      <c r="P25" s="26" t="str">
        <f t="shared" si="1"/>
        <v xml:space="preserve"> </v>
      </c>
    </row>
    <row r="26" spans="1:16" x14ac:dyDescent="0.25">
      <c r="A26" s="6">
        <v>16</v>
      </c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2">
        <f t="shared" si="0"/>
        <v>0</v>
      </c>
      <c r="P26" s="26" t="str">
        <f t="shared" si="1"/>
        <v xml:space="preserve"> </v>
      </c>
    </row>
    <row r="27" spans="1:16" x14ac:dyDescent="0.25">
      <c r="A27" s="6">
        <v>17</v>
      </c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2">
        <f t="shared" si="0"/>
        <v>0</v>
      </c>
      <c r="P27" s="26" t="str">
        <f t="shared" si="1"/>
        <v xml:space="preserve"> </v>
      </c>
    </row>
    <row r="28" spans="1:16" x14ac:dyDescent="0.25">
      <c r="A28" s="6">
        <v>18</v>
      </c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2">
        <f t="shared" si="0"/>
        <v>0</v>
      </c>
      <c r="P28" s="26" t="str">
        <f t="shared" si="1"/>
        <v xml:space="preserve"> </v>
      </c>
    </row>
    <row r="29" spans="1:16" x14ac:dyDescent="0.25">
      <c r="A29" s="6">
        <v>19</v>
      </c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2">
        <f t="shared" si="0"/>
        <v>0</v>
      </c>
      <c r="P29" s="26" t="str">
        <f t="shared" si="1"/>
        <v xml:space="preserve"> </v>
      </c>
    </row>
    <row r="30" spans="1:16" x14ac:dyDescent="0.25">
      <c r="A30" s="6">
        <v>20</v>
      </c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2">
        <f t="shared" si="0"/>
        <v>0</v>
      </c>
      <c r="P30" s="26" t="str">
        <f t="shared" si="1"/>
        <v xml:space="preserve"> </v>
      </c>
    </row>
    <row r="31" spans="1:16" x14ac:dyDescent="0.25">
      <c r="A31" s="6">
        <v>21</v>
      </c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2">
        <f t="shared" si="0"/>
        <v>0</v>
      </c>
      <c r="P31" s="26" t="str">
        <f t="shared" si="1"/>
        <v xml:space="preserve"> </v>
      </c>
    </row>
    <row r="32" spans="1:16" x14ac:dyDescent="0.25">
      <c r="A32" s="6">
        <v>22</v>
      </c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2">
        <f t="shared" si="0"/>
        <v>0</v>
      </c>
      <c r="P32" s="26" t="str">
        <f t="shared" si="1"/>
        <v xml:space="preserve"> </v>
      </c>
    </row>
    <row r="33" spans="1:16" x14ac:dyDescent="0.25">
      <c r="A33" s="6">
        <v>23</v>
      </c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2">
        <f t="shared" si="0"/>
        <v>0</v>
      </c>
      <c r="P33" s="26" t="str">
        <f t="shared" si="1"/>
        <v xml:space="preserve"> </v>
      </c>
    </row>
    <row r="34" spans="1:16" x14ac:dyDescent="0.25">
      <c r="A34" s="6">
        <v>24</v>
      </c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12">
        <f t="shared" si="0"/>
        <v>0</v>
      </c>
      <c r="P34" s="26" t="str">
        <f t="shared" si="1"/>
        <v xml:space="preserve"> </v>
      </c>
    </row>
    <row r="35" spans="1:16" x14ac:dyDescent="0.25">
      <c r="A35" s="6">
        <v>25</v>
      </c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2">
        <f t="shared" si="0"/>
        <v>0</v>
      </c>
      <c r="P35" s="26" t="str">
        <f t="shared" si="1"/>
        <v xml:space="preserve"> </v>
      </c>
    </row>
    <row r="36" spans="1:16" x14ac:dyDescent="0.25">
      <c r="A36" s="6">
        <v>26</v>
      </c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12">
        <f t="shared" si="0"/>
        <v>0</v>
      </c>
      <c r="P36" s="26" t="str">
        <f t="shared" si="1"/>
        <v xml:space="preserve"> </v>
      </c>
    </row>
    <row r="37" spans="1:16" x14ac:dyDescent="0.25">
      <c r="A37" s="6">
        <v>27</v>
      </c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2">
        <f t="shared" si="0"/>
        <v>0</v>
      </c>
      <c r="P37" s="26" t="str">
        <f t="shared" si="1"/>
        <v xml:space="preserve"> </v>
      </c>
    </row>
    <row r="38" spans="1:16" x14ac:dyDescent="0.25">
      <c r="A38" s="6">
        <v>28</v>
      </c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12">
        <f t="shared" si="0"/>
        <v>0</v>
      </c>
      <c r="P38" s="26" t="str">
        <f t="shared" si="1"/>
        <v xml:space="preserve"> </v>
      </c>
    </row>
    <row r="39" spans="1:16" x14ac:dyDescent="0.25">
      <c r="A39" s="6">
        <v>29</v>
      </c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2">
        <f t="shared" si="0"/>
        <v>0</v>
      </c>
      <c r="P39" s="26" t="str">
        <f t="shared" si="1"/>
        <v xml:space="preserve"> </v>
      </c>
    </row>
    <row r="40" spans="1:16" x14ac:dyDescent="0.25">
      <c r="A40" s="6">
        <v>30</v>
      </c>
      <c r="B40" s="7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2">
        <f t="shared" si="0"/>
        <v>0</v>
      </c>
      <c r="P40" s="26" t="str">
        <f t="shared" si="1"/>
        <v xml:space="preserve"> </v>
      </c>
    </row>
    <row r="41" spans="1:16" x14ac:dyDescent="0.25">
      <c r="A41" s="6">
        <v>31</v>
      </c>
      <c r="B41" s="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2">
        <f t="shared" si="0"/>
        <v>0</v>
      </c>
      <c r="P41" s="26" t="str">
        <f t="shared" si="1"/>
        <v xml:space="preserve"> </v>
      </c>
    </row>
    <row r="42" spans="1:16" x14ac:dyDescent="0.25">
      <c r="A42" s="6">
        <v>32</v>
      </c>
      <c r="B42" s="7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2">
        <f t="shared" si="0"/>
        <v>0</v>
      </c>
      <c r="P42" s="26" t="str">
        <f t="shared" si="1"/>
        <v xml:space="preserve"> </v>
      </c>
    </row>
    <row r="43" spans="1:16" x14ac:dyDescent="0.25">
      <c r="A43" s="6">
        <v>33</v>
      </c>
      <c r="B43" s="7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12">
        <f t="shared" si="0"/>
        <v>0</v>
      </c>
      <c r="P43" s="26" t="str">
        <f t="shared" si="1"/>
        <v xml:space="preserve"> </v>
      </c>
    </row>
    <row r="44" spans="1:16" x14ac:dyDescent="0.25">
      <c r="A44" s="6">
        <v>34</v>
      </c>
      <c r="B44" s="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2">
        <f t="shared" si="0"/>
        <v>0</v>
      </c>
      <c r="P44" s="26" t="str">
        <f t="shared" si="1"/>
        <v xml:space="preserve"> </v>
      </c>
    </row>
    <row r="45" spans="1:16" x14ac:dyDescent="0.25">
      <c r="A45" s="6">
        <v>35</v>
      </c>
      <c r="B45" s="7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12">
        <f t="shared" si="0"/>
        <v>0</v>
      </c>
      <c r="P45" s="26" t="str">
        <f t="shared" si="1"/>
        <v xml:space="preserve"> </v>
      </c>
    </row>
    <row r="46" spans="1:16" x14ac:dyDescent="0.25">
      <c r="A46" s="51" t="s">
        <v>32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</row>
    <row r="47" spans="1:16" ht="28.5" customHeight="1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</row>
    <row r="48" spans="1:16" ht="24" customHeight="1" x14ac:dyDescent="0.25">
      <c r="C48" s="50" t="s">
        <v>33</v>
      </c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</row>
    <row r="49" spans="1:14" ht="24" customHeight="1" x14ac:dyDescent="0.25">
      <c r="C49" s="46" t="s">
        <v>34</v>
      </c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1:14" ht="20.25" customHeight="1" x14ac:dyDescent="0.25">
      <c r="B50" s="11"/>
      <c r="C50" s="10" t="s">
        <v>5</v>
      </c>
      <c r="D50" s="10" t="s">
        <v>6</v>
      </c>
      <c r="E50" s="10" t="s">
        <v>7</v>
      </c>
      <c r="F50" s="10" t="s">
        <v>8</v>
      </c>
      <c r="G50" s="10" t="s">
        <v>9</v>
      </c>
      <c r="H50" s="10" t="s">
        <v>10</v>
      </c>
      <c r="I50" s="10" t="s">
        <v>11</v>
      </c>
      <c r="J50" s="10" t="s">
        <v>12</v>
      </c>
      <c r="K50" s="10" t="s">
        <v>13</v>
      </c>
      <c r="L50" s="10" t="s">
        <v>14</v>
      </c>
      <c r="M50" s="10" t="s">
        <v>15</v>
      </c>
      <c r="N50" s="10" t="s">
        <v>16</v>
      </c>
    </row>
    <row r="51" spans="1:14" x14ac:dyDescent="0.25">
      <c r="B51" s="23" t="s">
        <v>36</v>
      </c>
      <c r="C51" s="24">
        <f>COUNTIFS(C11:C45,0)</f>
        <v>0</v>
      </c>
      <c r="D51" s="24">
        <f t="shared" ref="D51:N51" si="2">COUNTIFS(D11:D45,0)</f>
        <v>0</v>
      </c>
      <c r="E51" s="24">
        <f t="shared" si="2"/>
        <v>0</v>
      </c>
      <c r="F51" s="24">
        <f t="shared" si="2"/>
        <v>0</v>
      </c>
      <c r="G51" s="24">
        <f t="shared" si="2"/>
        <v>0</v>
      </c>
      <c r="H51" s="24">
        <f t="shared" si="2"/>
        <v>0</v>
      </c>
      <c r="I51" s="24">
        <f t="shared" si="2"/>
        <v>0</v>
      </c>
      <c r="J51" s="24">
        <f t="shared" si="2"/>
        <v>0</v>
      </c>
      <c r="K51" s="24">
        <f t="shared" si="2"/>
        <v>0</v>
      </c>
      <c r="L51" s="24">
        <f t="shared" si="2"/>
        <v>0</v>
      </c>
      <c r="M51" s="24">
        <f t="shared" si="2"/>
        <v>0</v>
      </c>
      <c r="N51" s="24">
        <f t="shared" si="2"/>
        <v>0</v>
      </c>
    </row>
    <row r="52" spans="1:14" x14ac:dyDescent="0.25">
      <c r="A52" s="14"/>
      <c r="B52" s="23" t="s">
        <v>37</v>
      </c>
      <c r="C52" s="24">
        <f>COUNTIFS(C11:C45,1)</f>
        <v>0</v>
      </c>
      <c r="D52" s="24">
        <f t="shared" ref="D52:N52" si="3">COUNTIFS(D11:D45,1)</f>
        <v>0</v>
      </c>
      <c r="E52" s="24">
        <f t="shared" si="3"/>
        <v>0</v>
      </c>
      <c r="F52" s="24">
        <f>COUNTIFS(F11:F45,1)</f>
        <v>0</v>
      </c>
      <c r="G52" s="24">
        <f t="shared" si="3"/>
        <v>0</v>
      </c>
      <c r="H52" s="24">
        <f t="shared" si="3"/>
        <v>0</v>
      </c>
      <c r="I52" s="24">
        <f>COUNTIFS(I11:I45,1)</f>
        <v>0</v>
      </c>
      <c r="J52" s="24">
        <f t="shared" si="3"/>
        <v>0</v>
      </c>
      <c r="K52" s="24">
        <f t="shared" si="3"/>
        <v>0</v>
      </c>
      <c r="L52" s="24">
        <f t="shared" si="3"/>
        <v>0</v>
      </c>
      <c r="M52" s="24">
        <f t="shared" si="3"/>
        <v>0</v>
      </c>
      <c r="N52" s="24">
        <f t="shared" si="3"/>
        <v>0</v>
      </c>
    </row>
    <row r="53" spans="1:14" x14ac:dyDescent="0.25">
      <c r="A53" s="14"/>
      <c r="B53" s="23" t="s">
        <v>38</v>
      </c>
      <c r="C53" s="24" t="s">
        <v>40</v>
      </c>
      <c r="D53" s="24" t="s">
        <v>40</v>
      </c>
      <c r="E53" s="24" t="s">
        <v>40</v>
      </c>
      <c r="F53" s="24">
        <f>COUNTIFS(F11:F45,2)</f>
        <v>0</v>
      </c>
      <c r="G53" s="24" t="s">
        <v>40</v>
      </c>
      <c r="H53" s="24">
        <f>COUNTIFS(H11:H45,2)</f>
        <v>0</v>
      </c>
      <c r="I53" s="24">
        <f>COUNTIFS(I11:I45,2)</f>
        <v>0</v>
      </c>
      <c r="J53" s="24" t="s">
        <v>40</v>
      </c>
      <c r="K53" s="24" t="s">
        <v>40</v>
      </c>
      <c r="L53" s="24">
        <f>COUNTIFS(L11:L45,2)</f>
        <v>0</v>
      </c>
      <c r="M53" s="24">
        <f>COUNTIFS(M11:M45,2)</f>
        <v>0</v>
      </c>
      <c r="N53" s="24">
        <f>COUNTIFS(N11:N45,2)</f>
        <v>0</v>
      </c>
    </row>
    <row r="54" spans="1:14" x14ac:dyDescent="0.25">
      <c r="A54" s="14"/>
      <c r="B54" s="23" t="s">
        <v>39</v>
      </c>
      <c r="C54" s="24" t="s">
        <v>40</v>
      </c>
      <c r="D54" s="24" t="s">
        <v>40</v>
      </c>
      <c r="E54" s="24" t="s">
        <v>40</v>
      </c>
      <c r="F54" s="24" t="s">
        <v>40</v>
      </c>
      <c r="G54" s="24" t="s">
        <v>40</v>
      </c>
      <c r="H54" s="24" t="s">
        <v>40</v>
      </c>
      <c r="I54" s="24" t="s">
        <v>40</v>
      </c>
      <c r="J54" s="24" t="s">
        <v>40</v>
      </c>
      <c r="K54" s="24" t="s">
        <v>40</v>
      </c>
      <c r="L54" s="24">
        <f>COUNTIFS(L11:L45,3)</f>
        <v>0</v>
      </c>
      <c r="M54" s="24" t="s">
        <v>40</v>
      </c>
      <c r="N54" s="24" t="s">
        <v>40</v>
      </c>
    </row>
    <row r="55" spans="1:14" x14ac:dyDescent="0.25">
      <c r="A55" s="9"/>
      <c r="B55" s="2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</row>
    <row r="56" spans="1:14" x14ac:dyDescent="0.25">
      <c r="B56" s="9"/>
    </row>
    <row r="57" spans="1:14" ht="40.15" customHeight="1" x14ac:dyDescent="0.25">
      <c r="B57" s="14"/>
      <c r="C57" s="46" t="s">
        <v>41</v>
      </c>
      <c r="D57" s="46"/>
      <c r="E57" s="46"/>
      <c r="F57" s="46"/>
      <c r="G57" s="46"/>
      <c r="H57" s="46"/>
      <c r="I57" s="46"/>
      <c r="J57" s="46"/>
      <c r="K57" s="46"/>
      <c r="L57" s="27" t="s">
        <v>42</v>
      </c>
      <c r="M57" s="28" t="s">
        <v>43</v>
      </c>
      <c r="N57" s="31"/>
    </row>
    <row r="58" spans="1:14" x14ac:dyDescent="0.25">
      <c r="B58" s="14"/>
      <c r="C58" s="47" t="s">
        <v>54</v>
      </c>
      <c r="D58" s="48"/>
      <c r="E58" s="48"/>
      <c r="F58" s="48"/>
      <c r="G58" s="48"/>
      <c r="H58" s="48"/>
      <c r="I58" s="48"/>
      <c r="J58" s="48"/>
      <c r="K58" s="49"/>
      <c r="L58" s="7">
        <f>COUNTIF($P$11:$P$45,"Отлично")</f>
        <v>0</v>
      </c>
      <c r="M58" s="30" t="e">
        <f>L58*100/'Итоговый протокол'!E7</f>
        <v>#DIV/0!</v>
      </c>
      <c r="N58" s="9"/>
    </row>
    <row r="59" spans="1:14" x14ac:dyDescent="0.25">
      <c r="B59" s="14"/>
      <c r="C59" s="47" t="s">
        <v>55</v>
      </c>
      <c r="D59" s="48"/>
      <c r="E59" s="48"/>
      <c r="F59" s="48"/>
      <c r="G59" s="48"/>
      <c r="H59" s="48"/>
      <c r="I59" s="48"/>
      <c r="J59" s="48"/>
      <c r="K59" s="49"/>
      <c r="L59" s="7">
        <f>COUNTIF($P$11:$P$45,"Хорошо")</f>
        <v>0</v>
      </c>
      <c r="M59" s="30" t="e">
        <f>L59*100/'Итоговый протокол'!E7</f>
        <v>#DIV/0!</v>
      </c>
      <c r="N59" s="9"/>
    </row>
    <row r="60" spans="1:14" x14ac:dyDescent="0.25">
      <c r="B60" s="14"/>
      <c r="C60" s="47" t="s">
        <v>56</v>
      </c>
      <c r="D60" s="48"/>
      <c r="E60" s="48"/>
      <c r="F60" s="48"/>
      <c r="G60" s="48"/>
      <c r="H60" s="48"/>
      <c r="I60" s="48"/>
      <c r="J60" s="48"/>
      <c r="K60" s="49"/>
      <c r="L60" s="7">
        <f>COUNTIF($P$11:$P$45,"Удовл.")</f>
        <v>0</v>
      </c>
      <c r="M60" s="30" t="e">
        <f>L60*100/'Итоговый протокол'!E7</f>
        <v>#DIV/0!</v>
      </c>
      <c r="N60" s="9"/>
    </row>
    <row r="61" spans="1:14" x14ac:dyDescent="0.25">
      <c r="B61" s="14"/>
      <c r="C61" s="47" t="s">
        <v>57</v>
      </c>
      <c r="D61" s="48"/>
      <c r="E61" s="48"/>
      <c r="F61" s="48"/>
      <c r="G61" s="48"/>
      <c r="H61" s="48"/>
      <c r="I61" s="48"/>
      <c r="J61" s="48"/>
      <c r="K61" s="49"/>
      <c r="L61" s="7">
        <f>COUNTIF($P$11:$P$45,"Неудовл.")</f>
        <v>0</v>
      </c>
      <c r="M61" s="30" t="e">
        <f>L61*100/'Итоговый протокол'!E7</f>
        <v>#DIV/0!</v>
      </c>
      <c r="N61" s="9"/>
    </row>
  </sheetData>
  <mergeCells count="19">
    <mergeCell ref="A1:P1"/>
    <mergeCell ref="A2:P2"/>
    <mergeCell ref="A3:P3"/>
    <mergeCell ref="C48:N48"/>
    <mergeCell ref="A46:O47"/>
    <mergeCell ref="C5:N5"/>
    <mergeCell ref="A4:B4"/>
    <mergeCell ref="C4:N4"/>
    <mergeCell ref="B8:B10"/>
    <mergeCell ref="A8:A10"/>
    <mergeCell ref="O8:O10"/>
    <mergeCell ref="P8:P10"/>
    <mergeCell ref="C8:N8"/>
    <mergeCell ref="C49:N49"/>
    <mergeCell ref="C61:K61"/>
    <mergeCell ref="C57:K57"/>
    <mergeCell ref="C58:K58"/>
    <mergeCell ref="C59:K59"/>
    <mergeCell ref="C60:K60"/>
  </mergeCells>
  <phoneticPr fontId="9" type="noConversion"/>
  <pageMargins left="0.32291666666666669" right="0.28125" top="0.36458333333333331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Q27"/>
  <sheetViews>
    <sheetView view="pageLayout" zoomScaleNormal="100" workbookViewId="0">
      <selection sqref="A1:G1"/>
    </sheetView>
  </sheetViews>
  <sheetFormatPr defaultRowHeight="15" x14ac:dyDescent="0.25"/>
  <cols>
    <col min="1" max="1" width="22" customWidth="1"/>
    <col min="2" max="2" width="17.42578125" customWidth="1"/>
    <col min="3" max="3" width="10.7109375" customWidth="1"/>
    <col min="4" max="4" width="13.28515625" customWidth="1"/>
    <col min="5" max="5" width="16.140625" customWidth="1"/>
    <col min="6" max="6" width="16.7109375" customWidth="1"/>
    <col min="7" max="7" width="31.28515625" customWidth="1"/>
  </cols>
  <sheetData>
    <row r="1" spans="1:17" x14ac:dyDescent="0.25">
      <c r="A1" s="37" t="s">
        <v>49</v>
      </c>
      <c r="B1" s="37"/>
      <c r="C1" s="37"/>
      <c r="D1" s="37"/>
      <c r="E1" s="37"/>
      <c r="F1" s="37"/>
      <c r="G1" s="3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x14ac:dyDescent="0.25">
      <c r="A2" s="38" t="s">
        <v>51</v>
      </c>
      <c r="B2" s="38"/>
      <c r="C2" s="38"/>
      <c r="D2" s="38"/>
      <c r="E2" s="38"/>
      <c r="F2" s="38"/>
      <c r="G2" s="3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x14ac:dyDescent="0.25">
      <c r="A3" s="38" t="s">
        <v>28</v>
      </c>
      <c r="B3" s="38"/>
      <c r="C3" s="38"/>
      <c r="D3" s="38"/>
      <c r="E3" s="38"/>
      <c r="F3" s="38"/>
      <c r="G3" s="38"/>
      <c r="H3" s="18"/>
      <c r="I3" s="18"/>
      <c r="J3" s="18"/>
      <c r="K3" s="18"/>
      <c r="L3" s="18"/>
      <c r="M3" s="18"/>
      <c r="N3" s="18"/>
      <c r="O3" s="18"/>
      <c r="P3" s="18"/>
      <c r="Q3" s="18"/>
    </row>
    <row r="6" spans="1:17" ht="75" x14ac:dyDescent="0.25">
      <c r="A6" s="19" t="s">
        <v>25</v>
      </c>
      <c r="B6" s="19" t="s">
        <v>26</v>
      </c>
      <c r="C6" s="2" t="s">
        <v>27</v>
      </c>
      <c r="D6" s="19" t="s">
        <v>29</v>
      </c>
      <c r="E6" s="19" t="s">
        <v>30</v>
      </c>
      <c r="F6" s="19" t="s">
        <v>47</v>
      </c>
      <c r="G6" s="19" t="s">
        <v>50</v>
      </c>
    </row>
    <row r="7" spans="1:17" x14ac:dyDescent="0.25">
      <c r="A7" s="1"/>
      <c r="B7" s="1"/>
      <c r="C7" s="1"/>
      <c r="D7" s="1"/>
      <c r="E7" s="1"/>
      <c r="F7" s="1"/>
      <c r="G7" s="1"/>
    </row>
    <row r="8" spans="1:17" x14ac:dyDescent="0.25">
      <c r="A8" s="1"/>
      <c r="B8" s="1"/>
      <c r="C8" s="1"/>
      <c r="D8" s="1"/>
      <c r="E8" s="1"/>
      <c r="F8" s="1"/>
      <c r="G8" s="1"/>
    </row>
    <row r="9" spans="1:17" x14ac:dyDescent="0.25">
      <c r="A9" s="1"/>
      <c r="B9" s="1"/>
      <c r="C9" s="1"/>
      <c r="D9" s="1"/>
      <c r="E9" s="1"/>
      <c r="F9" s="1"/>
      <c r="G9" s="1"/>
    </row>
    <row r="10" spans="1:17" x14ac:dyDescent="0.25">
      <c r="A10" s="1"/>
      <c r="B10" s="1"/>
      <c r="C10" s="1"/>
      <c r="D10" s="1"/>
      <c r="E10" s="1"/>
      <c r="F10" s="1"/>
      <c r="G10" s="1"/>
    </row>
    <row r="11" spans="1:17" x14ac:dyDescent="0.25">
      <c r="A11" s="1"/>
      <c r="B11" s="1"/>
      <c r="C11" s="1"/>
      <c r="D11" s="1"/>
      <c r="E11" s="1"/>
      <c r="F11" s="1"/>
      <c r="G11" s="1"/>
    </row>
    <row r="12" spans="1:17" x14ac:dyDescent="0.25">
      <c r="A12" s="1"/>
      <c r="B12" s="1"/>
      <c r="C12" s="1"/>
      <c r="D12" s="1"/>
      <c r="E12" s="1"/>
      <c r="F12" s="1"/>
      <c r="G12" s="1"/>
    </row>
    <row r="13" spans="1:17" x14ac:dyDescent="0.25">
      <c r="A13" s="1"/>
      <c r="B13" s="1"/>
      <c r="C13" s="1"/>
      <c r="D13" s="1"/>
      <c r="E13" s="1"/>
      <c r="F13" s="1"/>
      <c r="G13" s="1"/>
    </row>
    <row r="14" spans="1:17" x14ac:dyDescent="0.25">
      <c r="A14" s="1"/>
      <c r="B14" s="1"/>
      <c r="C14" s="1"/>
      <c r="D14" s="1"/>
      <c r="E14" s="1"/>
      <c r="F14" s="1"/>
      <c r="G14" s="1"/>
    </row>
    <row r="15" spans="1:17" x14ac:dyDescent="0.25">
      <c r="A15" s="1"/>
      <c r="B15" s="1"/>
      <c r="C15" s="1"/>
      <c r="D15" s="1"/>
      <c r="E15" s="1"/>
      <c r="F15" s="1"/>
      <c r="G15" s="1"/>
    </row>
    <row r="16" spans="1:1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7" spans="1:7" x14ac:dyDescent="0.25">
      <c r="A27" t="s">
        <v>48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 № 1</vt:lpstr>
      <vt:lpstr>Протокол № 2</vt:lpstr>
      <vt:lpstr>Итоговый протокол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Анна Анатольевна</dc:creator>
  <cp:lastModifiedBy>CNPPM-1</cp:lastModifiedBy>
  <cp:lastPrinted>2024-04-18T07:10:15Z</cp:lastPrinted>
  <dcterms:created xsi:type="dcterms:W3CDTF">2023-12-14T08:02:00Z</dcterms:created>
  <dcterms:modified xsi:type="dcterms:W3CDTF">2024-04-18T07:10:35Z</dcterms:modified>
</cp:coreProperties>
</file>